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R:\input\Rhian Thomas\"/>
    </mc:Choice>
  </mc:AlternateContent>
  <xr:revisionPtr revIDLastSave="0" documentId="8_{CF83D9F7-1B34-46DD-A79C-CDFE9DB7C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5" i="1"/>
  <c r="C30" i="1"/>
  <c r="C29" i="1"/>
  <c r="C28" i="1"/>
  <c r="C21" i="1"/>
  <c r="C20" i="1"/>
  <c r="C49" i="1" l="1"/>
  <c r="E54" i="1" s="1"/>
  <c r="F30" i="1"/>
  <c r="C32" i="1" s="1"/>
  <c r="C37" i="1" s="1"/>
  <c r="C23" i="1"/>
  <c r="C36" i="1" s="1"/>
  <c r="D38" i="1" l="1"/>
  <c r="C40" i="1" s="1"/>
  <c r="E53" i="1" s="1"/>
  <c r="C56" i="1" s="1"/>
</calcChain>
</file>

<file path=xl/sharedStrings.xml><?xml version="1.0" encoding="utf-8"?>
<sst xmlns="http://schemas.openxmlformats.org/spreadsheetml/2006/main" count="55" uniqueCount="44">
  <si>
    <t>Volume of the Triangular Prism</t>
  </si>
  <si>
    <t>A =</t>
  </si>
  <si>
    <t>Formula:</t>
  </si>
  <si>
    <t>AxC/2 x (Dx2)</t>
  </si>
  <si>
    <t xml:space="preserve">A = </t>
  </si>
  <si>
    <t xml:space="preserve">C = </t>
  </si>
  <si>
    <t>D =</t>
  </si>
  <si>
    <t xml:space="preserve">Total = </t>
  </si>
  <si>
    <t>cuM</t>
  </si>
  <si>
    <t>Volume of the Pyramid</t>
  </si>
  <si>
    <t>area of the triangle x its length</t>
  </si>
  <si>
    <t>base area x 1/3 height</t>
  </si>
  <si>
    <t xml:space="preserve">Formula: </t>
  </si>
  <si>
    <t>1/3 of C =</t>
  </si>
  <si>
    <t>Volume of the Additional Segment Hip to Gable</t>
  </si>
  <si>
    <t>Prism - Pyramid / 2</t>
  </si>
  <si>
    <t>Total =</t>
  </si>
  <si>
    <t xml:space="preserve">Prism = </t>
  </si>
  <si>
    <t>Pyramid =</t>
  </si>
  <si>
    <t>Prism - Pyramid =</t>
  </si>
  <si>
    <t>Voulme of the Additional Rear Dormer</t>
  </si>
  <si>
    <t>area of triangle x its length</t>
  </si>
  <si>
    <t>(exF/2xG)</t>
  </si>
  <si>
    <t>E =</t>
  </si>
  <si>
    <t>F =</t>
  </si>
  <si>
    <t xml:space="preserve">G = </t>
  </si>
  <si>
    <t>Total volume of Development in the Roof</t>
  </si>
  <si>
    <t>volume of Additional Segment in Roof + Volume of Additional Rear Dormer</t>
  </si>
  <si>
    <t>Additional Segment Area =</t>
  </si>
  <si>
    <t xml:space="preserve">Volume of Additional Dormer = </t>
  </si>
  <si>
    <t>(Ax(Dx2)x 1/3 C</t>
  </si>
  <si>
    <t>Address:</t>
  </si>
  <si>
    <t xml:space="preserve">CALCULATION FOR THE ROOF VOLUME </t>
  </si>
  <si>
    <t>(HIP TO GABLE WITH REAR DORMER)</t>
  </si>
  <si>
    <r>
      <t xml:space="preserve">WHICH IS </t>
    </r>
    <r>
      <rPr>
        <b/>
        <sz val="11"/>
        <color theme="1"/>
        <rFont val="Calibri"/>
        <family val="2"/>
        <scheme val="minor"/>
      </rPr>
      <t>LESS THAN 50cuM</t>
    </r>
    <r>
      <rPr>
        <sz val="11"/>
        <color theme="1"/>
        <rFont val="Calibri"/>
        <family val="2"/>
        <scheme val="minor"/>
      </rPr>
      <t xml:space="preserve"> AND THEREFORE COMPLIES WITH PERMITTED DEVELOPMENT</t>
    </r>
  </si>
  <si>
    <r>
      <rPr>
        <b/>
        <sz val="11"/>
        <color theme="1"/>
        <rFont val="Calibri"/>
        <family val="2"/>
        <scheme val="minor"/>
      </rPr>
      <t xml:space="preserve">A </t>
    </r>
    <r>
      <rPr>
        <sz val="11"/>
        <color theme="1"/>
        <rFont val="Calibri"/>
        <family val="2"/>
        <scheme val="minor"/>
      </rPr>
      <t>= Depth of Main Roof =</t>
    </r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</si>
  <si>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Width of Main Roof =</t>
    </r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</si>
  <si>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 Height of Main Roof =</t>
    </r>
  </si>
  <si>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 Ridge ro Eaves in Plan =</t>
    </r>
  </si>
  <si>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Projection of Rear Dormer =</t>
    </r>
  </si>
  <si>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Height of Rear Dormer =</t>
    </r>
  </si>
  <si>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= Width of Rear Dormer =</t>
    </r>
  </si>
  <si>
    <t>12 Westacott</t>
  </si>
  <si>
    <r>
      <t xml:space="preserve">THEREFORE PROPOSED 45.0434 </t>
    </r>
    <r>
      <rPr>
        <b/>
        <sz val="11"/>
        <color rgb="FFFF0000"/>
        <rFont val="Calibri"/>
        <family val="2"/>
        <scheme val="minor"/>
      </rPr>
      <t>cuM</t>
    </r>
    <r>
      <rPr>
        <sz val="11"/>
        <color theme="1"/>
        <rFont val="Calibri"/>
        <family val="2"/>
        <scheme val="minor"/>
      </rPr>
      <t xml:space="preserve"> TOTAL,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</si>
</sst>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D8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0" fillId="2" borderId="0" xfId="0" applyFill="1"/>
    <xf numFmtId="0" fontId="4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369094</xdr:colOff>
      <xdr:row>5</xdr:row>
      <xdr:rowOff>39863</xdr:rowOff>
    </xdr:from>
    <xdr:to>
      <xdr:col>9</xdr:col>
      <xdr:colOff>263503</xdr:colOff>
      <xdr:row>21</xdr:row>
      <xdr:rowOff>186712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CBF27F-C996-48FE-A6AD-F79A135D1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9032" y="992363"/>
          <a:ext cx="2458539" cy="318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7"/>
  <sheetViews>
    <sheetView tabSelected="1" view="pageLayout" topLeftCell="A66" zoomScale="130" zoomScaleNormal="100" zoomScalePageLayoutView="130" workbookViewId="0">
      <selection activeCell="H66" sqref="H66"/>
    </sheetView>
  </sheetViews>
  <sheetFormatPr defaultColWidth="0" defaultRowHeight="15" x14ac:dyDescent="0.25"/>
  <cols>
    <col min="1" max="1" width="9" customWidth="1"/>
    <col min="2" max="2" width="10.42578125" customWidth="1"/>
    <col min="3" max="10" width="9" customWidth="1"/>
    <col min="11" max="16384" width="9" hidden="1"/>
  </cols>
  <sheetData>
    <row r="2" spans="1:5" x14ac:dyDescent="0.25">
      <c r="B2" s="7" t="s">
        <v>32</v>
      </c>
    </row>
    <row r="3" spans="1:5" x14ac:dyDescent="0.25">
      <c r="B3" s="7" t="s">
        <v>33</v>
      </c>
    </row>
    <row r="4" spans="1:5" x14ac:dyDescent="0.25">
      <c r="A4" s="2"/>
    </row>
    <row r="5" spans="1:5" x14ac:dyDescent="0.25">
      <c r="B5" s="5"/>
      <c r="C5" s="10"/>
    </row>
    <row r="6" spans="1:5" x14ac:dyDescent="0.25">
      <c r="B6" s="5" t="s">
        <v>31</v>
      </c>
      <c r="C6" s="10" t="s">
        <v>42</v>
      </c>
    </row>
    <row r="8" spans="1:5" x14ac:dyDescent="0.25">
      <c r="B8" s="13" t="s">
        <v>35</v>
      </c>
      <c r="C8" s="12"/>
      <c r="D8" s="12"/>
      <c r="E8">
        <v>8.6</v>
      </c>
    </row>
    <row r="9" spans="1:5" x14ac:dyDescent="0.25">
      <c r="B9" s="12" t="s">
        <v>36</v>
      </c>
      <c r="C9" s="12"/>
      <c r="D9" s="12"/>
      <c r="E9">
        <v>7.45</v>
      </c>
    </row>
    <row r="10" spans="1:5" x14ac:dyDescent="0.25">
      <c r="B10" s="12" t="s">
        <v>37</v>
      </c>
      <c r="C10" s="12"/>
      <c r="D10" s="12"/>
      <c r="E10">
        <v>3.4</v>
      </c>
    </row>
    <row r="11" spans="1:5" x14ac:dyDescent="0.25">
      <c r="B11" s="12" t="s">
        <v>38</v>
      </c>
      <c r="C11" s="12"/>
      <c r="D11" s="12"/>
      <c r="E11">
        <v>4.0199999999999996</v>
      </c>
    </row>
    <row r="12" spans="1:5" x14ac:dyDescent="0.25">
      <c r="B12" s="12" t="s">
        <v>39</v>
      </c>
      <c r="C12" s="12"/>
      <c r="D12" s="12"/>
      <c r="E12">
        <v>3.3</v>
      </c>
    </row>
    <row r="13" spans="1:5" x14ac:dyDescent="0.25">
      <c r="B13" s="12" t="s">
        <v>40</v>
      </c>
      <c r="C13" s="12"/>
      <c r="D13" s="12"/>
      <c r="E13">
        <v>2.88</v>
      </c>
    </row>
    <row r="14" spans="1:5" x14ac:dyDescent="0.25">
      <c r="B14" s="12" t="s">
        <v>41</v>
      </c>
      <c r="C14" s="12"/>
      <c r="D14" s="12"/>
      <c r="E14">
        <v>5.5</v>
      </c>
    </row>
    <row r="16" spans="1:5" x14ac:dyDescent="0.25">
      <c r="B16" s="1" t="s">
        <v>0</v>
      </c>
    </row>
    <row r="17" spans="1:6" x14ac:dyDescent="0.25">
      <c r="B17" s="3" t="s">
        <v>10</v>
      </c>
    </row>
    <row r="18" spans="1:6" x14ac:dyDescent="0.25">
      <c r="B18" t="s">
        <v>2</v>
      </c>
      <c r="C18" t="s">
        <v>3</v>
      </c>
    </row>
    <row r="19" spans="1:6" x14ac:dyDescent="0.25">
      <c r="B19" t="s">
        <v>4</v>
      </c>
      <c r="C19">
        <v>8.5</v>
      </c>
    </row>
    <row r="20" spans="1:6" x14ac:dyDescent="0.25">
      <c r="B20" t="s">
        <v>5</v>
      </c>
      <c r="C20">
        <f>E10</f>
        <v>3.4</v>
      </c>
    </row>
    <row r="21" spans="1:6" x14ac:dyDescent="0.25">
      <c r="B21" t="s">
        <v>6</v>
      </c>
      <c r="C21">
        <f>E11</f>
        <v>4.0199999999999996</v>
      </c>
    </row>
    <row r="23" spans="1:6" ht="15.75" thickBot="1" x14ac:dyDescent="0.3">
      <c r="B23" s="8" t="s">
        <v>7</v>
      </c>
      <c r="C23" s="8">
        <f>C19*C20/2*C21*2</f>
        <v>116.17799999999998</v>
      </c>
      <c r="D23" s="8" t="s">
        <v>8</v>
      </c>
    </row>
    <row r="24" spans="1:6" ht="15.75" thickTop="1" x14ac:dyDescent="0.25"/>
    <row r="25" spans="1:6" x14ac:dyDescent="0.25">
      <c r="B25" s="1" t="s">
        <v>9</v>
      </c>
    </row>
    <row r="26" spans="1:6" x14ac:dyDescent="0.25">
      <c r="B26" s="3" t="s">
        <v>11</v>
      </c>
      <c r="E26" s="3"/>
    </row>
    <row r="27" spans="1:6" x14ac:dyDescent="0.25">
      <c r="A27" s="1"/>
      <c r="B27" s="2" t="s">
        <v>12</v>
      </c>
      <c r="C27" t="s">
        <v>30</v>
      </c>
    </row>
    <row r="28" spans="1:6" x14ac:dyDescent="0.25">
      <c r="B28" t="s">
        <v>1</v>
      </c>
      <c r="C28">
        <f>E8</f>
        <v>8.6</v>
      </c>
    </row>
    <row r="29" spans="1:6" x14ac:dyDescent="0.25">
      <c r="B29" t="s">
        <v>6</v>
      </c>
      <c r="C29">
        <f>E11</f>
        <v>4.0199999999999996</v>
      </c>
    </row>
    <row r="30" spans="1:6" x14ac:dyDescent="0.25">
      <c r="B30" t="s">
        <v>5</v>
      </c>
      <c r="C30">
        <f>E10</f>
        <v>3.4</v>
      </c>
      <c r="E30" t="s">
        <v>13</v>
      </c>
      <c r="F30">
        <f>C30/3</f>
        <v>1.1333333333333333</v>
      </c>
    </row>
    <row r="32" spans="1:6" ht="15.75" thickBot="1" x14ac:dyDescent="0.3">
      <c r="B32" s="8" t="s">
        <v>7</v>
      </c>
      <c r="C32" s="8">
        <f>C28*C29*2*F30</f>
        <v>78.363199999999992</v>
      </c>
      <c r="D32" s="8" t="s">
        <v>8</v>
      </c>
    </row>
    <row r="33" spans="2:7" ht="15.75" thickTop="1" x14ac:dyDescent="0.25"/>
    <row r="34" spans="2:7" x14ac:dyDescent="0.25">
      <c r="B34" s="1" t="s">
        <v>14</v>
      </c>
    </row>
    <row r="35" spans="2:7" x14ac:dyDescent="0.25">
      <c r="B35" t="s">
        <v>2</v>
      </c>
      <c r="C35" t="s">
        <v>15</v>
      </c>
    </row>
    <row r="36" spans="2:7" x14ac:dyDescent="0.25">
      <c r="B36" t="s">
        <v>17</v>
      </c>
      <c r="C36">
        <f>C23</f>
        <v>116.17799999999998</v>
      </c>
      <c r="G36" s="3"/>
    </row>
    <row r="37" spans="2:7" x14ac:dyDescent="0.25">
      <c r="B37" t="s">
        <v>18</v>
      </c>
      <c r="C37">
        <f>C32</f>
        <v>78.363199999999992</v>
      </c>
    </row>
    <row r="38" spans="2:7" x14ac:dyDescent="0.25">
      <c r="B38" t="s">
        <v>19</v>
      </c>
      <c r="D38">
        <f>C36-C37</f>
        <v>37.814799999999991</v>
      </c>
    </row>
    <row r="40" spans="2:7" ht="15.75" thickBot="1" x14ac:dyDescent="0.3">
      <c r="B40" s="8" t="s">
        <v>7</v>
      </c>
      <c r="C40" s="8">
        <f>D38/2</f>
        <v>18.907399999999996</v>
      </c>
      <c r="D40" s="8" t="s">
        <v>8</v>
      </c>
    </row>
    <row r="41" spans="2:7" ht="15.75" thickTop="1" x14ac:dyDescent="0.25"/>
    <row r="42" spans="2:7" x14ac:dyDescent="0.25">
      <c r="B42" s="1" t="s">
        <v>20</v>
      </c>
    </row>
    <row r="43" spans="2:7" x14ac:dyDescent="0.25">
      <c r="B43" s="3" t="s">
        <v>21</v>
      </c>
      <c r="F43" s="3"/>
    </row>
    <row r="44" spans="2:7" x14ac:dyDescent="0.25">
      <c r="B44" t="s">
        <v>2</v>
      </c>
      <c r="C44" t="s">
        <v>22</v>
      </c>
    </row>
    <row r="45" spans="2:7" x14ac:dyDescent="0.25">
      <c r="B45" t="s">
        <v>23</v>
      </c>
      <c r="C45">
        <f>E12</f>
        <v>3.3</v>
      </c>
    </row>
    <row r="46" spans="2:7" x14ac:dyDescent="0.25">
      <c r="B46" t="s">
        <v>24</v>
      </c>
      <c r="C46">
        <f>E13</f>
        <v>2.88</v>
      </c>
    </row>
    <row r="47" spans="2:7" x14ac:dyDescent="0.25">
      <c r="B47" t="s">
        <v>25</v>
      </c>
      <c r="C47">
        <f>E14</f>
        <v>5.5</v>
      </c>
    </row>
    <row r="49" spans="2:7" ht="15.75" thickBot="1" x14ac:dyDescent="0.3">
      <c r="B49" s="8" t="s">
        <v>16</v>
      </c>
      <c r="C49" s="8">
        <f>C45*C46/2*C47</f>
        <v>26.135999999999999</v>
      </c>
      <c r="D49" s="8" t="s">
        <v>8</v>
      </c>
    </row>
    <row r="50" spans="2:7" ht="15.75" thickTop="1" x14ac:dyDescent="0.25"/>
    <row r="51" spans="2:7" x14ac:dyDescent="0.25">
      <c r="B51" s="1" t="s">
        <v>26</v>
      </c>
    </row>
    <row r="52" spans="2:7" x14ac:dyDescent="0.25">
      <c r="B52" s="3" t="s">
        <v>27</v>
      </c>
    </row>
    <row r="53" spans="2:7" x14ac:dyDescent="0.25">
      <c r="B53" t="s">
        <v>28</v>
      </c>
      <c r="E53">
        <f>C40</f>
        <v>18.907399999999996</v>
      </c>
      <c r="G53" s="4"/>
    </row>
    <row r="54" spans="2:7" x14ac:dyDescent="0.25">
      <c r="B54" t="s">
        <v>29</v>
      </c>
      <c r="E54">
        <f>C49</f>
        <v>26.135999999999999</v>
      </c>
      <c r="G54" s="4"/>
    </row>
    <row r="56" spans="2:7" ht="15.75" thickBot="1" x14ac:dyDescent="0.3">
      <c r="B56" s="9" t="s">
        <v>7</v>
      </c>
      <c r="C56" s="9">
        <f>E53+E54</f>
        <v>45.043399999999991</v>
      </c>
      <c r="D56" s="9" t="s">
        <v>8</v>
      </c>
    </row>
    <row r="57" spans="2:7" ht="12.75" customHeight="1" thickTop="1" x14ac:dyDescent="0.25"/>
    <row r="58" spans="2:7" x14ac:dyDescent="0.25">
      <c r="B58" s="1"/>
      <c r="C58" s="11"/>
      <c r="D58" s="11"/>
      <c r="E58" s="11"/>
      <c r="F58" s="11"/>
    </row>
    <row r="59" spans="2:7" x14ac:dyDescent="0.25">
      <c r="B59" s="1"/>
      <c r="E59" s="3"/>
    </row>
    <row r="60" spans="2:7" x14ac:dyDescent="0.25">
      <c r="B60" s="3"/>
      <c r="E60" s="3"/>
    </row>
    <row r="66" spans="2:9" ht="15.75" thickBot="1" x14ac:dyDescent="0.3">
      <c r="B66" s="8"/>
      <c r="C66" s="8"/>
      <c r="D66" s="8"/>
    </row>
    <row r="67" spans="2:9" ht="15.75" thickTop="1" x14ac:dyDescent="0.25"/>
    <row r="68" spans="2:9" x14ac:dyDescent="0.25">
      <c r="B68" s="1"/>
      <c r="E68" s="3"/>
      <c r="I68" s="6"/>
    </row>
    <row r="69" spans="2:9" x14ac:dyDescent="0.25">
      <c r="B69" s="3"/>
      <c r="E69" s="3"/>
      <c r="I69" s="6"/>
    </row>
    <row r="70" spans="2:9" x14ac:dyDescent="0.25">
      <c r="B70" s="2"/>
    </row>
    <row r="74" spans="2:9" x14ac:dyDescent="0.25">
      <c r="B74" s="5"/>
      <c r="C74" s="5"/>
      <c r="D74" s="5"/>
    </row>
    <row r="75" spans="2:9" ht="15.75" thickBot="1" x14ac:dyDescent="0.3">
      <c r="B75" s="8"/>
      <c r="C75" s="8"/>
      <c r="D75" s="8"/>
    </row>
    <row r="76" spans="2:9" ht="15.75" thickTop="1" x14ac:dyDescent="0.25"/>
    <row r="77" spans="2:9" x14ac:dyDescent="0.25">
      <c r="B77" s="1"/>
      <c r="G77" s="3"/>
    </row>
    <row r="83" spans="2:4" ht="15.75" thickBot="1" x14ac:dyDescent="0.3">
      <c r="B83" s="9"/>
      <c r="C83" s="9"/>
      <c r="D83" s="9"/>
    </row>
    <row r="84" spans="2:4" ht="15.75" thickTop="1" x14ac:dyDescent="0.25"/>
    <row r="86" spans="2:4" x14ac:dyDescent="0.25">
      <c r="B86" t="s">
        <v>43</v>
      </c>
    </row>
    <row r="87" spans="2:4" x14ac:dyDescent="0.25">
      <c r="B87" t="s">
        <v>34</v>
      </c>
    </row>
  </sheetData>
  <mergeCells count="7">
    <mergeCell ref="B14:D14"/>
    <mergeCell ref="B8:D8"/>
    <mergeCell ref="B9:D9"/>
    <mergeCell ref="B10:D10"/>
    <mergeCell ref="B11:D11"/>
    <mergeCell ref="B12:D12"/>
    <mergeCell ref="B13:D13"/>
  </mergeCells>
  <pageMargins left="0.61197916666666663" right="0.25" top="0.75" bottom="0.75" header="0.3" footer="0.3"/>
  <pageSetup paperSize="9" orientation="portrait" r:id="rId1"/>
  <ignoredErrors>
    <ignoredError sqref="C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</dc:creator>
  <cp:lastModifiedBy>Rhian Thomas</cp:lastModifiedBy>
  <cp:lastPrinted>2017-06-26T19:43:20Z</cp:lastPrinted>
  <dcterms:created xsi:type="dcterms:W3CDTF">2016-10-27T08:38:58Z</dcterms:created>
  <dcterms:modified xsi:type="dcterms:W3CDTF">2022-06-28T08:31:59Z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8edf35-91ea-44e1-afab-38c462b39a0c_Enabled">
    <vt:lpwstr>true</vt:lpwstr>
  </property>
  <property fmtid="{D5CDD505-2E9C-101B-9397-08002B2CF9AE}" pid="3" name="MSIP_Label_7a8edf35-91ea-44e1-afab-38c462b39a0c_SetDate">
    <vt:lpwstr>2022-06-28T08:31:48Z</vt:lpwstr>
  </property>
  <property fmtid="{D5CDD505-2E9C-101B-9397-08002B2CF9AE}" pid="4" name="MSIP_Label_7a8edf35-91ea-44e1-afab-38c462b39a0c_Method">
    <vt:lpwstr>Standard</vt:lpwstr>
  </property>
  <property fmtid="{D5CDD505-2E9C-101B-9397-08002B2CF9AE}" pid="5" name="MSIP_Label_7a8edf35-91ea-44e1-afab-38c462b39a0c_Name">
    <vt:lpwstr>Official</vt:lpwstr>
  </property>
  <property fmtid="{D5CDD505-2E9C-101B-9397-08002B2CF9AE}" pid="6" name="MSIP_Label_7a8edf35-91ea-44e1-afab-38c462b39a0c_SiteId">
    <vt:lpwstr>aaacb679-c381-48fb-b320-f9d581ee948f</vt:lpwstr>
  </property>
  <property fmtid="{D5CDD505-2E9C-101B-9397-08002B2CF9AE}" pid="7" name="MSIP_Label_7a8edf35-91ea-44e1-afab-38c462b39a0c_ActionId">
    <vt:lpwstr>5458e882-30e0-4090-bf6e-2d75bb615a5d</vt:lpwstr>
  </property>
  <property fmtid="{D5CDD505-2E9C-101B-9397-08002B2CF9AE}" pid="8" name="MSIP_Label_7a8edf35-91ea-44e1-afab-38c462b39a0c_ContentBits">
    <vt:lpwstr>0</vt:lpwstr>
  </property>
</Properties>
</file>