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Projects_RSS_Live\W.003935 PROL DC5 DC6 SSCC\3.Engineering\3.Reports\1.WIP\Whole Life Carbon\"/>
    </mc:Choice>
  </mc:AlternateContent>
  <xr:revisionPtr revIDLastSave="0" documentId="13_ncr:1_{0D88BCC3-4F8B-493E-B96C-939C50FED5ED}" xr6:coauthVersionLast="47" xr6:coauthVersionMax="47" xr10:uidLastSave="{00000000-0000-0000-0000-000000000000}"/>
  <bookViews>
    <workbookView xWindow="-120" yWindow="-120" windowWidth="29040" windowHeight="15720" firstSheet="3" activeTab="4" xr2:uid="{00000000-000D-0000-FFFF-FFFF00000000}"/>
  </bookViews>
  <sheets>
    <sheet name="Updates" sheetId="1" r:id="rId1"/>
    <sheet name="Introduction" sheetId="2" r:id="rId2"/>
    <sheet name="Pre-app information" sheetId="3" r:id="rId3"/>
    <sheet name="Outline planning stage" sheetId="4" r:id="rId4"/>
    <sheet name="Detailed planning stage" sheetId="5" r:id="rId5"/>
    <sheet name="Post-construction result" sheetId="6" r:id="rId6"/>
    <sheet name="WLC benchmarks" sheetId="7" r:id="rId7"/>
  </sheets>
  <definedNames>
    <definedName name="_Hlk30849479" localSheetId="4">#REF!</definedName>
    <definedName name="_Hlk30849479" localSheetId="3">#REF!</definedName>
    <definedName name="_Hlk30849479" localSheetId="5">#REF!</definedName>
    <definedName name="_Hlk30849479" localSheetId="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3" i="4" l="1"/>
  <c r="H174" i="4" s="1"/>
  <c r="I173" i="4"/>
  <c r="I174" i="4" s="1"/>
  <c r="D173" i="4"/>
  <c r="D174" i="4" s="1"/>
  <c r="S180" i="4"/>
  <c r="H166" i="5"/>
  <c r="I166" i="5"/>
  <c r="I165" i="5"/>
  <c r="H165" i="5"/>
  <c r="I164" i="5"/>
  <c r="H164" i="5"/>
  <c r="I163" i="5"/>
  <c r="H163" i="5"/>
  <c r="I162" i="5"/>
  <c r="H162" i="5"/>
  <c r="I161" i="5"/>
  <c r="H161" i="5"/>
  <c r="I160" i="5"/>
  <c r="H160" i="5"/>
  <c r="I159" i="5"/>
  <c r="H159" i="5"/>
  <c r="I158" i="5"/>
  <c r="H158" i="5"/>
  <c r="I157" i="5"/>
  <c r="H157" i="5"/>
  <c r="I156" i="5"/>
  <c r="H156" i="5"/>
  <c r="I155" i="5"/>
  <c r="H155" i="5"/>
  <c r="I154" i="5"/>
  <c r="H154" i="5"/>
  <c r="I153" i="5"/>
  <c r="H153" i="5"/>
  <c r="I152" i="5"/>
  <c r="H152" i="5"/>
  <c r="I151" i="5"/>
  <c r="H151" i="5"/>
  <c r="I147" i="5"/>
  <c r="H147" i="5"/>
  <c r="I146" i="5"/>
  <c r="H146" i="5"/>
  <c r="I145" i="5"/>
  <c r="H145" i="5"/>
  <c r="I144" i="5"/>
  <c r="H144" i="5"/>
  <c r="I143" i="5"/>
  <c r="H143" i="5"/>
  <c r="I142" i="5"/>
  <c r="H142" i="5"/>
  <c r="I141" i="5"/>
  <c r="H141" i="5"/>
  <c r="I140" i="5"/>
  <c r="H140" i="5"/>
  <c r="I139" i="5"/>
  <c r="H139" i="5"/>
  <c r="I138" i="5"/>
  <c r="H138" i="5"/>
  <c r="I137" i="5"/>
  <c r="H137" i="5"/>
  <c r="I136" i="5"/>
  <c r="H136" i="5"/>
  <c r="I135" i="5"/>
  <c r="H135" i="5"/>
  <c r="I134" i="5"/>
  <c r="H134" i="5"/>
  <c r="I133" i="5"/>
  <c r="H133" i="5"/>
  <c r="I132" i="5"/>
  <c r="H132" i="5"/>
  <c r="I131" i="5"/>
  <c r="H131" i="5"/>
  <c r="I130" i="5"/>
  <c r="H130" i="5"/>
  <c r="I129" i="5"/>
  <c r="H129" i="5"/>
  <c r="I128" i="5"/>
  <c r="H128" i="5"/>
  <c r="I127" i="5"/>
  <c r="H127" i="5"/>
  <c r="I126" i="5"/>
  <c r="H126" i="5"/>
  <c r="I125" i="5"/>
  <c r="H125" i="5"/>
  <c r="I124" i="5"/>
  <c r="H124" i="5"/>
  <c r="I123" i="5"/>
  <c r="H123" i="5"/>
  <c r="I122" i="5"/>
  <c r="H122" i="5"/>
  <c r="I121" i="5"/>
  <c r="H121" i="5"/>
  <c r="I120" i="5"/>
  <c r="H120" i="5"/>
  <c r="I117" i="5"/>
  <c r="H117" i="5"/>
  <c r="I116" i="5"/>
  <c r="H116" i="5"/>
  <c r="I115" i="5"/>
  <c r="H115" i="5"/>
  <c r="I114" i="5"/>
  <c r="H114" i="5"/>
  <c r="I113" i="5"/>
  <c r="H113" i="5"/>
  <c r="I112" i="5"/>
  <c r="H112" i="5"/>
  <c r="I111" i="5"/>
  <c r="H111" i="5"/>
  <c r="I110" i="5"/>
  <c r="H110" i="5"/>
  <c r="I108" i="5"/>
  <c r="H108" i="5"/>
  <c r="I107" i="5"/>
  <c r="H107" i="5"/>
  <c r="I106" i="5"/>
  <c r="H106" i="5"/>
  <c r="I104" i="5"/>
  <c r="H104" i="5"/>
  <c r="I103" i="5"/>
  <c r="H103" i="5"/>
  <c r="I102" i="5"/>
  <c r="H102" i="5"/>
  <c r="I101" i="5"/>
  <c r="H101" i="5"/>
  <c r="I100" i="5"/>
  <c r="H100" i="5"/>
  <c r="I99" i="5"/>
  <c r="H99" i="5"/>
  <c r="I98" i="5"/>
  <c r="H98" i="5"/>
  <c r="I97" i="5"/>
  <c r="H97" i="5"/>
  <c r="I95" i="5"/>
  <c r="H95" i="5"/>
  <c r="I94" i="5"/>
  <c r="H94" i="5"/>
  <c r="I92" i="5"/>
  <c r="H92" i="5"/>
  <c r="I91" i="5"/>
  <c r="H91" i="5"/>
  <c r="I89" i="5"/>
  <c r="H89" i="5"/>
  <c r="I88" i="5"/>
  <c r="H88" i="5"/>
  <c r="I86" i="5"/>
  <c r="H86" i="5"/>
  <c r="I85" i="5"/>
  <c r="H85" i="5"/>
  <c r="I84" i="5"/>
  <c r="H84" i="5"/>
  <c r="I83" i="5"/>
  <c r="H83" i="5"/>
  <c r="I82" i="5"/>
  <c r="H82" i="5"/>
  <c r="I81" i="5"/>
  <c r="H81" i="5"/>
  <c r="I80" i="5"/>
  <c r="H80" i="5"/>
  <c r="I78" i="5"/>
  <c r="H78" i="5"/>
  <c r="I77" i="5"/>
  <c r="H77" i="5"/>
  <c r="I76" i="5"/>
  <c r="H76" i="5"/>
  <c r="I75" i="5"/>
  <c r="H75" i="5"/>
  <c r="I74" i="5"/>
  <c r="H74" i="5"/>
  <c r="I73" i="5"/>
  <c r="H73" i="5"/>
  <c r="I72" i="5"/>
  <c r="H72" i="5"/>
  <c r="I71" i="5"/>
  <c r="H71" i="5"/>
  <c r="I69" i="5"/>
  <c r="H69" i="5"/>
  <c r="I68" i="5"/>
  <c r="H68" i="5"/>
  <c r="I67" i="5"/>
  <c r="H67" i="5"/>
  <c r="I66" i="5"/>
  <c r="H66" i="5"/>
  <c r="I65" i="5"/>
  <c r="H65" i="5"/>
  <c r="I64" i="5"/>
  <c r="H64" i="5"/>
  <c r="I63" i="5"/>
  <c r="H63" i="5"/>
  <c r="I62" i="5"/>
  <c r="H62" i="5"/>
  <c r="I60" i="5"/>
  <c r="H60" i="5"/>
  <c r="I59" i="5"/>
  <c r="H59" i="5"/>
  <c r="I58" i="5"/>
  <c r="H58" i="5"/>
  <c r="I57" i="5"/>
  <c r="H57" i="5"/>
  <c r="I56" i="5"/>
  <c r="H56" i="5"/>
  <c r="C3" i="5"/>
  <c r="C4" i="5"/>
  <c r="C5" i="5"/>
  <c r="F201" i="4"/>
  <c r="C10" i="6" l="1"/>
  <c r="C6" i="6"/>
  <c r="H122" i="6" s="1"/>
  <c r="C6" i="5"/>
  <c r="T121" i="6"/>
  <c r="R121" i="6"/>
  <c r="Q121" i="6"/>
  <c r="P121" i="6"/>
  <c r="O121" i="6"/>
  <c r="N121" i="6"/>
  <c r="L121" i="6"/>
  <c r="G40" i="6" s="1"/>
  <c r="K121" i="6"/>
  <c r="J121" i="6"/>
  <c r="I121" i="6"/>
  <c r="F40" i="6" s="1"/>
  <c r="H121" i="6"/>
  <c r="G121" i="6"/>
  <c r="F121" i="6"/>
  <c r="E121" i="6"/>
  <c r="D121" i="6"/>
  <c r="C121" i="6"/>
  <c r="S120" i="6"/>
  <c r="S119" i="6"/>
  <c r="S118" i="6"/>
  <c r="S117" i="6"/>
  <c r="S116" i="6"/>
  <c r="S115" i="6"/>
  <c r="S114" i="6"/>
  <c r="S113" i="6"/>
  <c r="S112" i="6"/>
  <c r="S111" i="6"/>
  <c r="S110" i="6"/>
  <c r="S109" i="6"/>
  <c r="S108" i="6"/>
  <c r="S107" i="6"/>
  <c r="S106" i="6"/>
  <c r="S105" i="6"/>
  <c r="S104" i="6"/>
  <c r="S103" i="6"/>
  <c r="S102" i="6"/>
  <c r="S101" i="6"/>
  <c r="S100" i="6"/>
  <c r="S121" i="6" s="1"/>
  <c r="I92" i="6"/>
  <c r="H92" i="6"/>
  <c r="D92" i="6"/>
  <c r="E44" i="6"/>
  <c r="D44" i="6"/>
  <c r="C44" i="6"/>
  <c r="E43" i="6"/>
  <c r="D43" i="6"/>
  <c r="C43" i="6"/>
  <c r="I40" i="6"/>
  <c r="C40" i="6"/>
  <c r="T202" i="5"/>
  <c r="I22" i="5" s="1"/>
  <c r="R202" i="5"/>
  <c r="Q202" i="5"/>
  <c r="P202" i="5"/>
  <c r="O202" i="5"/>
  <c r="N202" i="5"/>
  <c r="L202" i="5"/>
  <c r="K202" i="5"/>
  <c r="J202" i="5"/>
  <c r="I202" i="5"/>
  <c r="H202" i="5"/>
  <c r="G202" i="5"/>
  <c r="F202" i="5"/>
  <c r="E202" i="5"/>
  <c r="D202" i="5"/>
  <c r="C202" i="5"/>
  <c r="S201" i="5"/>
  <c r="S200" i="5"/>
  <c r="S199" i="5"/>
  <c r="S198" i="5"/>
  <c r="S197" i="5"/>
  <c r="S196" i="5"/>
  <c r="S195" i="5"/>
  <c r="S194" i="5"/>
  <c r="S193" i="5"/>
  <c r="S192" i="5"/>
  <c r="S191" i="5"/>
  <c r="S190" i="5"/>
  <c r="S189" i="5"/>
  <c r="S188" i="5"/>
  <c r="S187" i="5"/>
  <c r="S186" i="5"/>
  <c r="S185" i="5"/>
  <c r="S184" i="5"/>
  <c r="S183" i="5"/>
  <c r="S182" i="5"/>
  <c r="S181" i="5"/>
  <c r="I173" i="5"/>
  <c r="H173" i="5"/>
  <c r="D173" i="5"/>
  <c r="E26" i="5"/>
  <c r="D26" i="5"/>
  <c r="C26" i="5"/>
  <c r="E25" i="5"/>
  <c r="D25" i="5"/>
  <c r="C25" i="5"/>
  <c r="T201" i="4"/>
  <c r="T202" i="4" s="1"/>
  <c r="R201" i="4"/>
  <c r="R202" i="4" s="1"/>
  <c r="Q201" i="4"/>
  <c r="Q202" i="4" s="1"/>
  <c r="P201" i="4"/>
  <c r="P202" i="4" s="1"/>
  <c r="O201" i="4"/>
  <c r="O202" i="4" s="1"/>
  <c r="N201" i="4"/>
  <c r="N202" i="4" s="1"/>
  <c r="L201" i="4"/>
  <c r="K201" i="4"/>
  <c r="K202" i="4" s="1"/>
  <c r="J201" i="4"/>
  <c r="J202" i="4" s="1"/>
  <c r="I201" i="4"/>
  <c r="I202" i="4" s="1"/>
  <c r="H201" i="4"/>
  <c r="H202" i="4" s="1"/>
  <c r="G201" i="4"/>
  <c r="F202" i="4"/>
  <c r="E201" i="4"/>
  <c r="E202" i="4" s="1"/>
  <c r="D201" i="4"/>
  <c r="C201" i="4"/>
  <c r="C202" i="4" s="1"/>
  <c r="S200" i="4"/>
  <c r="E26" i="4"/>
  <c r="D26" i="4"/>
  <c r="C26" i="4"/>
  <c r="E25" i="4"/>
  <c r="D25" i="4"/>
  <c r="C25" i="4"/>
  <c r="N203" i="5" l="1"/>
  <c r="G22" i="5"/>
  <c r="G23" i="5" s="1"/>
  <c r="G35" i="6" s="1"/>
  <c r="F22" i="5"/>
  <c r="F23" i="5" s="1"/>
  <c r="F35" i="6" s="1"/>
  <c r="C22" i="4"/>
  <c r="C23" i="4" s="1"/>
  <c r="H22" i="4"/>
  <c r="H23" i="4" s="1"/>
  <c r="F22" i="4"/>
  <c r="F23" i="4" s="1"/>
  <c r="G22" i="4"/>
  <c r="G23" i="4" s="1"/>
  <c r="I22" i="4"/>
  <c r="I23" i="4" s="1"/>
  <c r="E22" i="4"/>
  <c r="E23" i="4" s="1"/>
  <c r="N122" i="6"/>
  <c r="O122" i="6"/>
  <c r="H93" i="6"/>
  <c r="P122" i="6"/>
  <c r="Q122" i="6"/>
  <c r="C41" i="6"/>
  <c r="E122" i="6"/>
  <c r="T122" i="6"/>
  <c r="F41" i="6"/>
  <c r="G41" i="6"/>
  <c r="D93" i="6"/>
  <c r="C122" i="6"/>
  <c r="D122" i="6"/>
  <c r="I93" i="6"/>
  <c r="R122" i="6"/>
  <c r="S122" i="6"/>
  <c r="I41" i="6"/>
  <c r="F122" i="6"/>
  <c r="K122" i="6"/>
  <c r="C203" i="5"/>
  <c r="H174" i="5"/>
  <c r="D174" i="5"/>
  <c r="D203" i="5"/>
  <c r="G122" i="6"/>
  <c r="J122" i="6"/>
  <c r="O203" i="5"/>
  <c r="P203" i="5"/>
  <c r="Q203" i="5"/>
  <c r="R203" i="5"/>
  <c r="E203" i="5"/>
  <c r="I174" i="5"/>
  <c r="H203" i="5"/>
  <c r="I203" i="5"/>
  <c r="J203" i="5"/>
  <c r="K203" i="5"/>
  <c r="S201" i="4"/>
  <c r="S202" i="4" s="1"/>
  <c r="C22" i="5"/>
  <c r="C23" i="5" s="1"/>
  <c r="C35" i="6" s="1"/>
  <c r="S202" i="5"/>
  <c r="S203" i="5" s="1"/>
  <c r="T203" i="5"/>
  <c r="I23" i="5"/>
  <c r="I35" i="6" s="1"/>
  <c r="I34" i="6"/>
  <c r="I122" i="6"/>
  <c r="D202" i="4"/>
  <c r="G203" i="5"/>
  <c r="D40" i="6"/>
  <c r="D41" i="6" s="1"/>
  <c r="E40" i="6"/>
  <c r="E41" i="6" s="1"/>
  <c r="L122" i="6"/>
  <c r="G202" i="4"/>
  <c r="D22" i="5"/>
  <c r="E22" i="5"/>
  <c r="H40" i="6"/>
  <c r="H41" i="6" s="1"/>
  <c r="L203" i="5"/>
  <c r="D22" i="4"/>
  <c r="D23" i="4" s="1"/>
  <c r="H22" i="5"/>
  <c r="L202" i="4"/>
  <c r="F203" i="5"/>
  <c r="C34" i="6" l="1"/>
  <c r="F34" i="6"/>
  <c r="G34" i="6"/>
  <c r="H34" i="6"/>
  <c r="H23" i="5"/>
  <c r="H35" i="6" s="1"/>
  <c r="E23" i="5"/>
  <c r="E35" i="6" s="1"/>
  <c r="E34" i="6"/>
  <c r="D23" i="5"/>
  <c r="D35" i="6" s="1"/>
  <c r="D34" i="6"/>
  <c r="C9" i="6"/>
  <c r="C2" i="6"/>
  <c r="C2" i="5"/>
</calcChain>
</file>

<file path=xl/sharedStrings.xml><?xml version="1.0" encoding="utf-8"?>
<sst xmlns="http://schemas.openxmlformats.org/spreadsheetml/2006/main" count="856" uniqueCount="416">
  <si>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</si>
  <si>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</si>
  <si>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</si>
  <si>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</si>
  <si>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</si>
  <si>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</si>
  <si>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</si>
  <si>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</si>
  <si>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</si>
  <si>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</si>
  <si>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</si>
  <si>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</si>
  <si>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</si>
  <si>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</si>
  <si>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</si>
  <si>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</si>
  <si>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</si>
  <si>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</si>
  <si>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</si>
  <si>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</si>
  <si>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</si>
  <si>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</si>
  <si>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</si>
  <si>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</si>
  <si>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</si>
  <si>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</si>
  <si>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</si>
  <si>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</si>
  <si>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</si>
  <si>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</si>
  <si>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</si>
  <si>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</si>
  <si>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</si>
  <si>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</si>
  <si>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</si>
  <si>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</si>
  <si>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</si>
  <si>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</si>
  <si>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Planning application reference number (if applicable)</t>
  </si>
  <si>
    <t>Use Type</t>
  </si>
  <si>
    <t>Brief description of the project</t>
  </si>
  <si>
    <r>
      <rPr>
        <sz val="10"/>
        <color theme="0"/>
        <rFont val="Arial"/>
        <family val="2"/>
      </rPr>
      <t>GIA (m</t>
    </r>
    <r>
      <rPr>
        <vertAlign val="superscript"/>
        <sz val="10"/>
        <color theme="0"/>
        <rFont val="Arial"/>
        <family val="2"/>
      </rPr>
      <t>2</t>
    </r>
    <r>
      <rPr>
        <sz val="10"/>
        <color theme="0"/>
        <rFont val="Arial"/>
        <family val="2"/>
      </rPr>
      <t>)</t>
    </r>
  </si>
  <si>
    <t>Authors (organisation or individuals)</t>
  </si>
  <si>
    <t xml:space="preserve">Date of assessment </t>
  </si>
  <si>
    <t xml:space="preserve">WLC reduction principles </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</si>
  <si>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</si>
  <si>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</si>
  <si>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</si>
  <si>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</si>
  <si>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</si>
  <si>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[Outline the options that have been considered - plus an explanation of opportunities and limitations, and why demolition outweighs the benefits of retaining existing buildings/structures where applicable]</t>
  </si>
  <si>
    <r>
      <rPr>
        <sz val="10"/>
        <color theme="0"/>
        <rFont val="Arial"/>
        <family val="2"/>
      </rPr>
      <t>Carbon emissions associated with pre-construction demolition (kgCO</t>
    </r>
    <r>
      <rPr>
        <vertAlign val="subscript"/>
        <sz val="10"/>
        <color theme="0"/>
        <rFont val="Arial"/>
        <family val="2"/>
      </rPr>
      <t>2</t>
    </r>
    <r>
      <rPr>
        <sz val="10"/>
        <color theme="0"/>
        <rFont val="Arial"/>
        <family val="2"/>
      </rPr>
      <t>e)</t>
    </r>
  </si>
  <si>
    <r>
      <rPr>
        <sz val="10"/>
        <color theme="1"/>
        <rFont val="Arial"/>
        <family val="2"/>
      </rPr>
      <t>[If estimates are not possible, please apply standard assumption of 50kgCO</t>
    </r>
    <r>
      <rPr>
        <vertAlign val="subscript"/>
        <sz val="10"/>
        <color theme="1"/>
        <rFont val="Arial"/>
        <family val="2"/>
      </rPr>
      <t>2</t>
    </r>
    <r>
      <rPr>
        <sz val="10"/>
        <color theme="1"/>
        <rFont val="Arial"/>
        <family val="2"/>
      </rPr>
      <t>e/m</t>
    </r>
    <r>
      <rPr>
        <vertAlign val="superscript"/>
        <sz val="10"/>
        <color theme="1"/>
        <rFont val="Arial"/>
        <family val="2"/>
      </rPr>
      <t>2</t>
    </r>
    <r>
      <rPr>
        <sz val="10"/>
        <color theme="1"/>
        <rFont val="Arial"/>
        <family val="2"/>
      </rPr>
      <t xml:space="preserve"> of the existing building/s]</t>
    </r>
  </si>
  <si>
    <t>Estimate of the percentage of the new build development which will be made up of existing elements</t>
  </si>
  <si>
    <t>[e.g. X% existing facades; Y% existing foundations; Z% superstructures etc.]</t>
  </si>
  <si>
    <t>Use repurposed or recycled materials</t>
  </si>
  <si>
    <t>Reduces waste and carbon emissions.</t>
  </si>
  <si>
    <t>Material selection</t>
  </si>
  <si>
    <t>Appropriate material choices are key to carbon reduction. Ensuring that materials are selected with consideration of the planned life expectancy of the building reduces waste, the need for replacements and the in-use costs.</t>
  </si>
  <si>
    <t>Minimise operational energy use</t>
  </si>
  <si>
    <t>A 'fabric first' approach should be prioritised to minimise energy demand and reduce carbon and in-use costs.</t>
  </si>
  <si>
    <t>Minimise the carbon emissions associated with operational water use</t>
  </si>
  <si>
    <t>Choice of materials and durability of systems, which help to avoid leakage and subsequent building damage, contribute to reducing the carbon emissions of water use.</t>
  </si>
  <si>
    <t>Disassembly and reuse</t>
  </si>
  <si>
    <t>Designing for future disassembly ensures that products do not become future waste and that they maintain their environmental and economic value.</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</si>
  <si>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</si>
  <si>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</si>
  <si>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Regenerative design</t>
  </si>
  <si>
    <t xml:space="preserve">Removing carbon emissions from the atmosphere through materials and systems absorbing it makes a direct contribution to carbon reduction. </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</si>
  <si>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</si>
  <si>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</si>
  <si>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Optimisation of the relationship between operational and embodied carbon</t>
  </si>
  <si>
    <t>Optimising the relationship between operational and embodied carbon contributes directly to resource efficiency and overall cost reduction.</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</si>
  <si>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</si>
  <si>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</si>
  <si>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Local sourcing</t>
  </si>
  <si>
    <t>Sourcing local materials reduces transport distances and supply chain lengths and has associated local social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</si>
  <si>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</si>
  <si>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</si>
  <si>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</si>
  <si>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</si>
  <si>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Lightweight construction</t>
  </si>
  <si>
    <t xml:space="preserve">Lightweight construction uses less material which reduces the carbon emissions of the building as there is less material to source, fabricate and deliver to site. </t>
  </si>
  <si>
    <t>Circular economy</t>
  </si>
  <si>
    <t xml:space="preserve">The circular economy principle focusses on a more efficient use of materials which in turn leads to carbon and financial efficiencies. </t>
  </si>
  <si>
    <t>PLON01</t>
  </si>
  <si>
    <t>Key</t>
  </si>
  <si>
    <t>Data automatically calculated - no direct input required</t>
  </si>
  <si>
    <t>Use Class</t>
  </si>
  <si>
    <t>B8</t>
  </si>
  <si>
    <t>Cells that require information / data inputting</t>
  </si>
  <si>
    <t>N/A</t>
  </si>
  <si>
    <t>Assessment details</t>
  </si>
  <si>
    <t>Rence Pearl Bacal</t>
  </si>
  <si>
    <t>Date of assessment</t>
  </si>
  <si>
    <t>10.09.2026</t>
  </si>
  <si>
    <t>Operational modelling methodology for Module B6 results</t>
  </si>
  <si>
    <t>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</si>
  <si>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</si>
  <si>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</si>
  <si>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</si>
  <si>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One Click LCA</t>
  </si>
  <si>
    <t>Type of EPDs and carbon database used</t>
  </si>
  <si>
    <t>The database used in this tool is controlled by One Click LCA’s database management process and complies with SO 14040/14044 standards. For summary of One Click LCA’s database management processes, read this: https://oneclicklca.com/en/resources/articles/how-we-work-with-data</t>
  </si>
  <si>
    <t>Please confirm if 95% of the cost allocated to each building element category has been accounted for in the assessment?</t>
  </si>
  <si>
    <t>Yes, assumptions were made for the MEP equipment based on the GIA for typical data centres at the outline planning phase.</t>
  </si>
  <si>
    <t>Explanation of the third-party mechanisms which have been adopted to quality assure this submission</t>
  </si>
  <si>
    <t>The submission was quality assured through two mechanisms: (1) data entry and report assessment were internally reviewed by a RED employee with over nine years’ experience in Whole Life Carbon Assessment (WLCA); and (2) all cost data used for the project was sourced from and validated by an independent Cost Consultant, acting outside of RED’s remit, to ensure accuracy and alignment with industry benchmarks</t>
  </si>
  <si>
    <t>Please confirm whether you have submitted this assessment to the Built Environment Carbon Database (https://www.becd.co.uk/) or if you give permission for the GLA to do this on your behalf by checking one of the following boxes</t>
  </si>
  <si>
    <t>Not yet</t>
  </si>
  <si>
    <r>
      <rPr>
        <b/>
        <sz val="10"/>
        <color theme="0"/>
        <rFont val="Arial"/>
        <family val="2"/>
      </rPr>
      <t xml:space="preserve">Estimated WLC emissions
</t>
    </r>
    <r>
      <rPr>
        <sz val="10"/>
        <color theme="0"/>
        <rFont val="Arial"/>
        <family val="2"/>
      </rPr>
      <t>N.B. This forms the WLC baseline for the development. The green cells will automatically populate from the tables below</t>
    </r>
  </si>
  <si>
    <t>Module A1-A5 (excluding sequestered carbon)</t>
  </si>
  <si>
    <t>Modules B-C (excl B6 &amp; B7)</t>
  </si>
  <si>
    <t>Modules A-C (excluding B6-B7; including sequestered carbon)</t>
  </si>
  <si>
    <t>Module B1-B5</t>
  </si>
  <si>
    <t>Module B6-B7</t>
  </si>
  <si>
    <t>Module C1-C4</t>
  </si>
  <si>
    <t>Module D</t>
  </si>
  <si>
    <r>
      <rPr>
        <b/>
        <sz val="10"/>
        <color rgb="FFFFFFFF"/>
        <rFont val="Arial"/>
        <family val="2"/>
      </rPr>
      <t>TOTAL kg CO</t>
    </r>
    <r>
      <rPr>
        <b/>
        <vertAlign val="subscript"/>
        <sz val="10"/>
        <color rgb="FFFFFFFF"/>
        <rFont val="Arial"/>
        <family val="2"/>
      </rPr>
      <t>2</t>
    </r>
    <r>
      <rPr>
        <b/>
        <sz val="10"/>
        <color rgb="FFFFFFFF"/>
        <rFont val="Arial"/>
        <family val="2"/>
      </rPr>
      <t>e</t>
    </r>
  </si>
  <si>
    <r>
      <rPr>
        <b/>
        <sz val="10"/>
        <color rgb="FFFFFFFF"/>
        <rFont val="Arial"/>
        <family val="2"/>
      </rPr>
      <t>TOTAL kg CO</t>
    </r>
    <r>
      <rPr>
        <b/>
        <vertAlign val="subscript"/>
        <sz val="10"/>
        <color rgb="FFFFFFFF"/>
        <rFont val="Arial"/>
        <family val="2"/>
      </rPr>
      <t>2</t>
    </r>
    <r>
      <rPr>
        <b/>
        <sz val="10"/>
        <color rgb="FFFFFFFF"/>
        <rFont val="Arial"/>
        <family val="2"/>
      </rPr>
      <t>e/m</t>
    </r>
    <r>
      <rPr>
        <b/>
        <vertAlign val="superscript"/>
        <sz val="10"/>
        <color rgb="FFFFFFFF"/>
        <rFont val="Arial"/>
        <family val="2"/>
      </rPr>
      <t>2</t>
    </r>
    <r>
      <rPr>
        <b/>
        <sz val="10"/>
        <color rgb="FFFFFFFF"/>
        <rFont val="Arial"/>
        <family val="2"/>
      </rPr>
      <t xml:space="preserve"> GIA</t>
    </r>
  </si>
  <si>
    <t>Please select most appropriate benchmark from drop-down menu</t>
  </si>
  <si>
    <t>Offices</t>
  </si>
  <si>
    <t>WLC Benchmark</t>
  </si>
  <si>
    <t xml:space="preserve">Aspirational WLC Benchmark </t>
  </si>
  <si>
    <t xml:space="preserve">Comparison with WLC benchmarks (see Appendix 2 of the guidance) </t>
  </si>
  <si>
    <t>There are currently no WLC benchmarks specifically established for data centres within the GLA guidance or other recognised industry frameworks. As a result, it was not possible to undertake a direct comparison against the GLA WLC baseline or aspirational benchmarks. The absence of sector-specific benchmarks is primarily due to the unique operational and material characteristics of data centres, which differ significantly from other building typologies typically included in published WLC datasets</t>
  </si>
  <si>
    <t>Retention of existing buildings and structures</t>
  </si>
  <si>
    <t>Majority of what is currently on site is retained and a new extention is proposed.</t>
  </si>
  <si>
    <r>
      <rPr>
        <sz val="10"/>
        <color theme="0"/>
        <rFont val="Arial"/>
        <family val="2"/>
      </rPr>
      <t>Carbon emissions associated with pre-construction demolition (kgCO</t>
    </r>
    <r>
      <rPr>
        <vertAlign val="subscript"/>
        <sz val="10"/>
        <color theme="0"/>
        <rFont val="AngsanaUPC"/>
        <family val="1"/>
        <charset val="222"/>
      </rPr>
      <t>2</t>
    </r>
    <r>
      <rPr>
        <sz val="10"/>
        <color theme="0"/>
        <rFont val="Arial"/>
        <family val="2"/>
      </rPr>
      <t>e)</t>
    </r>
  </si>
  <si>
    <t>0% ; as a little demolition is anticipated.</t>
  </si>
  <si>
    <r>
      <rPr>
        <b/>
        <sz val="10"/>
        <color theme="0"/>
        <rFont val="Arial"/>
        <family val="2"/>
      </rPr>
      <t xml:space="preserve">Summary of </t>
    </r>
    <r>
      <rPr>
        <b/>
        <u/>
        <sz val="10"/>
        <color theme="0"/>
        <rFont val="Arial"/>
        <family val="2"/>
      </rPr>
      <t>key actions</t>
    </r>
    <r>
      <rPr>
        <b/>
        <sz val="10"/>
        <color theme="0"/>
        <rFont val="Arial"/>
        <family val="2"/>
      </rPr>
      <t xml:space="preserve"> to reduce whole life-cycle carbon emissions that have informed this assessment, including the WLC reductions</t>
    </r>
  </si>
  <si>
    <t>Actions included in WLC assessment results reported</t>
  </si>
  <si>
    <r>
      <rPr>
        <b/>
        <sz val="10"/>
        <color theme="1"/>
        <rFont val="Arial"/>
        <family val="2"/>
      </rP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</si>
  <si>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Inclusion of replacement aggregate and recycle content in steel and concrete mixes</t>
  </si>
  <si>
    <t>Air source Heat Pumps / VRF providing low carbon heating to the office areas</t>
  </si>
  <si>
    <t xml:space="preserve">Solar photovoltaic Panels generating zero carbon electricity </t>
  </si>
  <si>
    <t>High energy efficient air cooled chillers with free cooling function to reduce the cooling demand reducing the dPUE to ,1.3</t>
  </si>
  <si>
    <t>Specify further opportunities to reduce the development’s whole life-cycle carbon emissions. including the WLC reduction potential</t>
  </si>
  <si>
    <t>Further potential opportunities</t>
  </si>
  <si>
    <r>
      <rPr>
        <b/>
        <sz val="10"/>
        <color theme="1"/>
        <rFont val="Arial"/>
        <family val="2"/>
      </rPr>
      <t>WLC reduction potential (kg CO</t>
    </r>
    <r>
      <rPr>
        <b/>
        <vertAlign val="subscript"/>
        <sz val="10"/>
        <color theme="1"/>
        <rFont val="Arial"/>
        <family val="2"/>
      </rPr>
      <t>2</t>
    </r>
    <r>
      <rPr>
        <b/>
        <sz val="10"/>
        <color theme="1"/>
        <rFont val="Arial"/>
        <family val="2"/>
      </rPr>
      <t>e/m</t>
    </r>
    <r>
      <rPr>
        <b/>
        <vertAlign val="superscript"/>
        <sz val="10"/>
        <color theme="1"/>
        <rFont val="Arial"/>
        <family val="2"/>
      </rPr>
      <t xml:space="preserve">2 </t>
    </r>
    <r>
      <rPr>
        <b/>
        <sz val="10"/>
        <color theme="1"/>
        <rFont val="Arial"/>
        <family val="2"/>
      </rPr>
      <t>GIA)</t>
    </r>
  </si>
  <si>
    <t>further increase the % of replacement aggregate and recycled content in steel and concrete mixes beyond what's currently in the baseline calculations</t>
  </si>
  <si>
    <t xml:space="preserve">Locally sourced material and all electric (zero -emission) transportation </t>
  </si>
  <si>
    <t>MATERIAL QUANTITY AND END OF LIFE SCENARIOS</t>
  </si>
  <si>
    <t>Product and Construction Stage (Module A)</t>
  </si>
  <si>
    <t>Assumptions made with respect to maintenance, repair and replacement cycles (Module B)</t>
  </si>
  <si>
    <r>
      <rPr>
        <b/>
        <sz val="10"/>
        <color theme="1"/>
        <rFont val="Arial"/>
        <family val="2"/>
      </rPr>
      <t>Material 'end of life'</t>
    </r>
    <r>
      <rPr>
        <b/>
        <sz val="10"/>
        <color theme="1"/>
        <rFont val="Calibri"/>
        <family val="2"/>
      </rPr>
      <t> </t>
    </r>
    <r>
      <rPr>
        <b/>
        <sz val="10"/>
        <color theme="1"/>
        <rFont val="Arial"/>
        <family val="2"/>
      </rPr>
      <t>scenarios (Module C)</t>
    </r>
  </si>
  <si>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</si>
  <si>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</si>
  <si>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</si>
  <si>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</si>
  <si>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</si>
  <si>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</si>
  <si>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</si>
  <si>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</si>
  <si>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</si>
  <si>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</si>
  <si>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</si>
  <si>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</si>
  <si>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</si>
  <si>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</si>
  <si>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</si>
  <si>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</si>
  <si>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</si>
  <si>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</si>
  <si>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</si>
  <si>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</si>
  <si>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</si>
  <si>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</si>
  <si>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</si>
  <si>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</si>
  <si>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</si>
  <si>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Ready-mix concrete - pile caps</t>
  </si>
  <si>
    <t>Cast in situ concrete (BAU)</t>
  </si>
  <si>
    <t>Precast reinforced concrete pile</t>
  </si>
  <si>
    <t>Precast concrete recycling (BAU)</t>
  </si>
  <si>
    <t>Aggregate - crushed gravel</t>
  </si>
  <si>
    <t>Soil waste treatment (BAU)</t>
  </si>
  <si>
    <t>Precast ground beam</t>
  </si>
  <si>
    <t>Reinforced concrete - foundation slab</t>
  </si>
  <si>
    <t>Superstructure: Frame</t>
  </si>
  <si>
    <t>Steel sheets</t>
  </si>
  <si>
    <t>Structural steel recycling (BAU)</t>
  </si>
  <si>
    <t>Steel frame</t>
  </si>
  <si>
    <t>Precast concrete beam</t>
  </si>
  <si>
    <t>Intumescent Paint</t>
  </si>
  <si>
    <t>Incineration of paint</t>
  </si>
  <si>
    <t>Structural steel sections</t>
  </si>
  <si>
    <t>Steel hollow frame</t>
  </si>
  <si>
    <t>Metal product recycling (BAU)</t>
  </si>
  <si>
    <t>Concrete formwork</t>
  </si>
  <si>
    <t>Reinforced concrete walls</t>
  </si>
  <si>
    <t>Superstructure: Upper Floors</t>
  </si>
  <si>
    <t>Screed Mortar</t>
  </si>
  <si>
    <t>Vapour barrier membrane</t>
  </si>
  <si>
    <t>Plastics incineration (BAU)</t>
  </si>
  <si>
    <t>Stone wool insulation</t>
  </si>
  <si>
    <t>Mineral insulation treatment (BAU)</t>
  </si>
  <si>
    <t>Ready-mix concrete</t>
  </si>
  <si>
    <t>Steel (rebar)</t>
  </si>
  <si>
    <t>Steel rebar recycling (BAU)</t>
  </si>
  <si>
    <t>Hollow core concrete slabs</t>
  </si>
  <si>
    <t>Steel decking</t>
  </si>
  <si>
    <t>Galvanized steel recycling (BAU)</t>
  </si>
  <si>
    <t>Superstructure: Roof</t>
  </si>
  <si>
    <t>Reinforced concrete slab</t>
  </si>
  <si>
    <t>Superstructure: Stairs and Ramps</t>
  </si>
  <si>
    <t>Steel stairs</t>
  </si>
  <si>
    <t>Concrete stairs</t>
  </si>
  <si>
    <t>Superstructure: External Walls</t>
  </si>
  <si>
    <t>Aluminum facade cladding panel</t>
  </si>
  <si>
    <t>Aluminium recycling (BAU)</t>
  </si>
  <si>
    <t>Aluminum louvres</t>
  </si>
  <si>
    <t>Superstructure: Windows and External Doors</t>
  </si>
  <si>
    <t>Steel door</t>
  </si>
  <si>
    <t>Overhead sectional door</t>
  </si>
  <si>
    <t>Superstructure: Internal Walls and Partitions</t>
  </si>
  <si>
    <t>Double-glazed partition system</t>
  </si>
  <si>
    <t>Aluminium framed glass recycling (BAU)</t>
  </si>
  <si>
    <t>Gypsum pasterboard</t>
  </si>
  <si>
    <t>Plasterboard waste (BAU)</t>
  </si>
  <si>
    <t>Micro-concrete</t>
  </si>
  <si>
    <t>Cement/mortar use in a backfill</t>
  </si>
  <si>
    <t>Steel</t>
  </si>
  <si>
    <t>FR Partition wall</t>
  </si>
  <si>
    <t>Office cubicle - separation wall</t>
  </si>
  <si>
    <t>Treated/coated solid timber waste (BAU)</t>
  </si>
  <si>
    <t>Superstructure: Internal Doors</t>
  </si>
  <si>
    <t>MDF doorset</t>
  </si>
  <si>
    <t>Revolving door</t>
  </si>
  <si>
    <t>Glass recycling (BAU)</t>
  </si>
  <si>
    <t>Finishes</t>
  </si>
  <si>
    <t>Indoor paint</t>
  </si>
  <si>
    <t>Sealing coatings - façade</t>
  </si>
  <si>
    <t>Epoxy sealer - floor</t>
  </si>
  <si>
    <t>Vinyl flooring</t>
  </si>
  <si>
    <t>Reactive glue</t>
  </si>
  <si>
    <t>Landfilling (for inert materials)</t>
  </si>
  <si>
    <t>Carpet flooring</t>
  </si>
  <si>
    <t>Suspended ceiling system</t>
  </si>
  <si>
    <t>Fittings, furnishings &amp; equipment (FFE)</t>
  </si>
  <si>
    <t>Services (MEP)</t>
  </si>
  <si>
    <t>PVC pipe</t>
  </si>
  <si>
    <t>Pipes recycling (BAU)</t>
  </si>
  <si>
    <t>PP pipe</t>
  </si>
  <si>
    <t>Elevator</t>
  </si>
  <si>
    <t>Metal product recycling (Best practice)</t>
  </si>
  <si>
    <t>Dock Leveller</t>
  </si>
  <si>
    <t>Heating systems recycling (BAU)</t>
  </si>
  <si>
    <t>Fire sprinkler</t>
  </si>
  <si>
    <t>Other metals recycling (BAU)</t>
  </si>
  <si>
    <t>Steel pipes</t>
  </si>
  <si>
    <t>Steel water supply plumbing</t>
  </si>
  <si>
    <t>Cast iron pipe and fittings</t>
  </si>
  <si>
    <t>Pre-insulated pipes</t>
  </si>
  <si>
    <t>Brass quarter turn valve</t>
  </si>
  <si>
    <t>Composite water meter</t>
  </si>
  <si>
    <t>2 or 3-way valve</t>
  </si>
  <si>
    <t>Manometer</t>
  </si>
  <si>
    <t>Water mixer</t>
  </si>
  <si>
    <t>Water pressure regulator</t>
  </si>
  <si>
    <t>Expansion tank</t>
  </si>
  <si>
    <t>Ventilation ducting</t>
  </si>
  <si>
    <t>Glass wool insulation - pipes</t>
  </si>
  <si>
    <t>Buffer tank</t>
  </si>
  <si>
    <t>Copper pipes</t>
  </si>
  <si>
    <t>Air handling unit</t>
  </si>
  <si>
    <t>Steel ventilation duct</t>
  </si>
  <si>
    <t>Ventilation system recycling (BAU)</t>
  </si>
  <si>
    <t>Emergency power supply</t>
  </si>
  <si>
    <t>Electric heat pump</t>
  </si>
  <si>
    <t>LV power cable</t>
  </si>
  <si>
    <t>Wire cables recycling (BAU)</t>
  </si>
  <si>
    <t>Cable ladder support</t>
  </si>
  <si>
    <t>Prefabricated Buildings and Building Units</t>
  </si>
  <si>
    <t>Work to Existing Building</t>
  </si>
  <si>
    <t>External works</t>
  </si>
  <si>
    <t>Concrete paving blocks</t>
  </si>
  <si>
    <t>Loading dock</t>
  </si>
  <si>
    <t>Top layer for cement</t>
  </si>
  <si>
    <t>Steel gate</t>
  </si>
  <si>
    <t>Galvanized steel</t>
  </si>
  <si>
    <t>Precast drainage channels</t>
  </si>
  <si>
    <t>Concrete reservoir</t>
  </si>
  <si>
    <t>Concrete manhole</t>
  </si>
  <si>
    <t>Strip seal</t>
  </si>
  <si>
    <t>Grease interceptor</t>
  </si>
  <si>
    <t>Plastic sprinkler pipe system</t>
  </si>
  <si>
    <t>PP Pipes - wastewater/rainwater</t>
  </si>
  <si>
    <t>Pipes - water distribution network</t>
  </si>
  <si>
    <t>Refrigerants</t>
  </si>
  <si>
    <t>Refrigerant name</t>
  </si>
  <si>
    <t>Initial quantity/charge (kg)</t>
  </si>
  <si>
    <t>Assumed annual leakage rate %</t>
  </si>
  <si>
    <r>
      <rPr>
        <b/>
        <sz val="10"/>
        <color theme="1"/>
        <rFont val="Arial"/>
        <family val="2"/>
      </rPr>
      <t>Refrigerant GWP (kgCO</t>
    </r>
    <r>
      <rPr>
        <b/>
        <vertAlign val="subscript"/>
        <sz val="10"/>
        <color theme="1"/>
        <rFont val="Arial"/>
        <family val="2"/>
      </rPr>
      <t>2</t>
    </r>
    <r>
      <rPr>
        <b/>
        <sz val="10"/>
        <color theme="1"/>
        <rFont val="Arial"/>
        <family val="2"/>
      </rPr>
      <t>e/kg)</t>
    </r>
  </si>
  <si>
    <t>End of Life recovery rate %</t>
  </si>
  <si>
    <t>a</t>
  </si>
  <si>
    <t>Refrigerants Type 1 (if applicable) - please see CIBSE TM65 for methodology</t>
  </si>
  <si>
    <t>Fluide frigorigène R32 </t>
  </si>
  <si>
    <t>700.01 kg CO2e / kg</t>
  </si>
  <si>
    <t>Please add rows if required</t>
  </si>
  <si>
    <t>b</t>
  </si>
  <si>
    <t>Refrigerants Type 2 (if applicable) - please see CIBSE TM65 for methodology</t>
  </si>
  <si>
    <t>c</t>
  </si>
  <si>
    <t>Refrigerants Type 3 (if applicable) - please see CIBSE TM65 for methodology</t>
  </si>
  <si>
    <t>TOTAL</t>
  </si>
  <si>
    <t>Material intensity (kg/m2 GIA)</t>
  </si>
  <si>
    <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</si>
  <si>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b/>
        <sz val="10"/>
        <color rgb="FF000000"/>
        <rFont val="Arial"/>
        <family val="2"/>
      </rPr>
      <t xml:space="preserve">Sequestered (or biogenic) carbon </t>
    </r>
    <r>
      <rPr>
        <sz val="10"/>
        <color rgb="FF000000"/>
        <rFont val="Arial"/>
        <family val="2"/>
      </rPr>
      <t xml:space="preserve">(negative value) </t>
    </r>
    <r>
      <rPr>
        <b/>
        <sz val="10"/>
        <color rgb="FF000000"/>
        <rFont val="Arial"/>
        <family val="2"/>
      </rPr>
      <t>(kgCO</t>
    </r>
    <r>
      <rPr>
        <b/>
        <vertAlign val="subscript"/>
        <sz val="10"/>
        <color rgb="FF000000"/>
        <rFont val="Arial"/>
        <family val="2"/>
      </rPr>
      <t>2</t>
    </r>
    <r>
      <rPr>
        <b/>
        <sz val="10"/>
        <color rgb="FF000000"/>
        <rFont val="Arial"/>
        <family val="2"/>
      </rPr>
      <t xml:space="preserve">e)  </t>
    </r>
  </si>
  <si>
    <r>
      <rPr>
        <b/>
        <sz val="10"/>
        <color rgb="FF000000"/>
        <rFont val="Arial"/>
        <family val="2"/>
      </rPr>
      <t>Product stage (kgCO</t>
    </r>
    <r>
      <rPr>
        <b/>
        <vertAlign val="subscript"/>
        <sz val="10"/>
        <color rgb="FF000000"/>
        <rFont val="Arial"/>
        <family val="2"/>
      </rPr>
      <t>2</t>
    </r>
    <r>
      <rPr>
        <b/>
        <sz val="10"/>
        <color rgb="FF000000"/>
        <rFont val="Arial"/>
        <family val="2"/>
      </rPr>
      <t xml:space="preserve">e)  </t>
    </r>
  </si>
  <si>
    <r>
      <rPr>
        <b/>
        <sz val="10"/>
        <color rgb="FF000000"/>
        <rFont val="Arial"/>
        <family val="2"/>
      </rPr>
      <t>Construction process stage (kgCO</t>
    </r>
    <r>
      <rPr>
        <b/>
        <vertAlign val="subscript"/>
        <sz val="10"/>
        <color rgb="FF000000"/>
        <rFont val="Arial"/>
        <family val="2"/>
      </rPr>
      <t>2</t>
    </r>
    <r>
      <rPr>
        <b/>
        <sz val="10"/>
        <color rgb="FF000000"/>
        <rFont val="Arial"/>
        <family val="2"/>
      </rPr>
      <t xml:space="preserve">e)  </t>
    </r>
  </si>
  <si>
    <r>
      <rPr>
        <b/>
        <sz val="10"/>
        <color rgb="FF000000"/>
        <rFont val="Arial"/>
        <family val="2"/>
      </rPr>
      <t>Use stage (kgCO</t>
    </r>
    <r>
      <rPr>
        <b/>
        <vertAlign val="subscript"/>
        <sz val="10"/>
        <color rgb="FF000000"/>
        <rFont val="Arial"/>
        <family val="2"/>
      </rPr>
      <t>2</t>
    </r>
    <r>
      <rPr>
        <b/>
        <sz val="10"/>
        <color rgb="FF000000"/>
        <rFont val="Arial"/>
        <family val="2"/>
      </rPr>
      <t xml:space="preserve">e)  </t>
    </r>
  </si>
  <si>
    <r>
      <rPr>
        <b/>
        <sz val="10"/>
        <color rgb="FF000000"/>
        <rFont val="Arial"/>
        <family val="2"/>
      </rPr>
      <t>End of Life (EoL) stage (kgCO</t>
    </r>
    <r>
      <rPr>
        <b/>
        <vertAlign val="subscript"/>
        <sz val="10"/>
        <color rgb="FF000000"/>
        <rFont val="Arial"/>
        <family val="2"/>
      </rPr>
      <t>2</t>
    </r>
    <r>
      <rPr>
        <b/>
        <sz val="10"/>
        <color rgb="FF000000"/>
        <rFont val="Arial"/>
        <family val="2"/>
      </rPr>
      <t xml:space="preserve">e)  </t>
    </r>
  </si>
  <si>
    <r>
      <rPr>
        <b/>
        <sz val="10"/>
        <color rgb="FFFFFFFF"/>
        <rFont val="Arial"/>
        <family val="2"/>
      </rPr>
      <t>TOTAL
Modules A-C 
kgCO</t>
    </r>
    <r>
      <rPr>
        <b/>
        <vertAlign val="subscript"/>
        <sz val="10"/>
        <color rgb="FFFFFFFF"/>
        <rFont val="Arial"/>
        <family val="2"/>
      </rPr>
      <t>2</t>
    </r>
    <r>
      <rPr>
        <b/>
        <sz val="10"/>
        <color rgb="FFFFFFFF"/>
        <rFont val="Arial"/>
        <family val="2"/>
      </rPr>
      <t>e</t>
    </r>
  </si>
  <si>
    <r>
      <rPr>
        <b/>
        <sz val="10"/>
        <color rgb="FF000000"/>
        <rFont val="Arial"/>
        <family val="2"/>
      </rPr>
      <t>Benefits and loads beyond the system boundary (kgCO</t>
    </r>
    <r>
      <rPr>
        <b/>
        <vertAlign val="subscript"/>
        <sz val="10"/>
        <color rgb="FF000000"/>
        <rFont val="Arial"/>
        <family val="2"/>
      </rPr>
      <t>2</t>
    </r>
    <r>
      <rPr>
        <b/>
        <sz val="10"/>
        <color rgb="FF000000"/>
        <rFont val="Arial"/>
        <family val="2"/>
      </rPr>
      <t xml:space="preserve">e)  </t>
    </r>
  </si>
  <si>
    <t>Module A</t>
  </si>
  <si>
    <t>Module B</t>
  </si>
  <si>
    <t>Module C</t>
  </si>
  <si>
    <t xml:space="preserve">[A1] to [A3] </t>
  </si>
  <si>
    <t>[A4]</t>
  </si>
  <si>
    <t>[A5]</t>
  </si>
  <si>
    <t>[B1]</t>
  </si>
  <si>
    <t>[B2]</t>
  </si>
  <si>
    <t>[B3]</t>
  </si>
  <si>
    <t>[B4]</t>
  </si>
  <si>
    <t>[B5]</t>
  </si>
  <si>
    <t>[B6]</t>
  </si>
  <si>
    <t>[B7]</t>
  </si>
  <si>
    <t>[C1]</t>
  </si>
  <si>
    <t>[C2]</t>
  </si>
  <si>
    <t>[C3]</t>
  </si>
  <si>
    <t>[C4]</t>
  </si>
  <si>
    <t>Temporary Diversion Works</t>
  </si>
  <si>
    <t>Fittings, furnishings &amp; equipment</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</si>
  <si>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</si>
  <si>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</si>
  <si>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</si>
  <si>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e.g. SAP or TM54</t>
  </si>
  <si>
    <t>Types of EPDs and carbon database used</t>
  </si>
  <si>
    <t>[If using more than one database please list all]</t>
  </si>
  <si>
    <t>[Yes / No]</t>
  </si>
  <si>
    <t>Explanation of mechanisms which have been adopted to quality assure the submission</t>
  </si>
  <si>
    <t>Estimated WLC emissions
N.B. This forms the WLC baseline for the development. The green cells will automatically populate from the tables below</t>
  </si>
  <si>
    <t>Modules A-C (excl B6 &amp; B7; including sequestered carbon)</t>
  </si>
  <si>
    <t xml:space="preserve">WLC Benchmark </t>
  </si>
  <si>
    <t>[Explain the reasons for any divergences from WLC benchmarks, including against the WLC aspirational benchmarks]</t>
  </si>
  <si>
    <r>
      <rPr>
        <b/>
        <sz val="10"/>
        <color theme="1"/>
        <rFont val="Arial"/>
        <family val="2"/>
      </rPr>
      <t>WLC reduction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</si>
  <si>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[This list does not need to be exhaustive but should identify the actions with the biggest impacts. Insert more lines if needed]</t>
  </si>
  <si>
    <t>Assumptions made with respect to maintenance, repair and replacement cycles  (Module B)</t>
  </si>
  <si>
    <t>Initial Charge(kg)</t>
  </si>
  <si>
    <t>Annual leakage rate %</t>
  </si>
  <si>
    <r>
      <rPr>
        <b/>
        <sz val="10"/>
        <color rgb="FFFFFFFF"/>
        <rFont val="Arial"/>
        <family val="2"/>
      </rP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</si>
  <si>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b/>
        <sz val="10"/>
        <color rgb="FF000000"/>
        <rFont val="Arial"/>
        <family val="2"/>
      </rPr>
      <t xml:space="preserve">Sequestered (or biogenic) carbon </t>
    </r>
    <r>
      <rPr>
        <sz val="10"/>
        <color rgb="FF000000"/>
        <rFont val="Arial"/>
        <family val="2"/>
      </rPr>
      <t>(negative value)</t>
    </r>
    <r>
      <rPr>
        <b/>
        <sz val="10"/>
        <color rgb="FF000000"/>
        <rFont val="Arial"/>
        <family val="2"/>
      </rPr>
      <t xml:space="preserve"> (kgCO</t>
    </r>
    <r>
      <rPr>
        <b/>
        <vertAlign val="subscript"/>
        <sz val="10"/>
        <color rgb="FF000000"/>
        <rFont val="Arial"/>
        <family val="2"/>
      </rPr>
      <t>2</t>
    </r>
    <r>
      <rPr>
        <b/>
        <sz val="10"/>
        <color rgb="FF000000"/>
        <rFont val="Arial"/>
        <family val="2"/>
      </rPr>
      <t xml:space="preserve">e)  </t>
    </r>
  </si>
  <si>
    <t>Operational Water</t>
  </si>
  <si>
    <r>
      <rPr>
        <b/>
        <sz val="10"/>
        <color rgb="FFFFFFFF"/>
        <rFont val="Arial"/>
        <family val="2"/>
      </rPr>
      <t xml:space="preserve">TOTAL - </t>
    </r>
    <r>
      <rPr>
        <sz val="10"/>
        <color rgb="FFFFFFFF"/>
        <rFont val="Arial"/>
        <family val="2"/>
      </rPr>
      <t>kg CO</t>
    </r>
    <r>
      <rPr>
        <vertAlign val="subscript"/>
        <sz val="10"/>
        <color rgb="FFFFFFFF"/>
        <rFont val="Arial"/>
        <family val="2"/>
      </rPr>
      <t>2</t>
    </r>
    <r>
      <rPr>
        <sz val="10"/>
        <color rgb="FFFFFFFF"/>
        <rFont val="Arial"/>
        <family val="2"/>
      </rPr>
      <t>e/m</t>
    </r>
    <r>
      <rPr>
        <vertAlign val="superscript"/>
        <sz val="10"/>
        <color rgb="FFFFFFFF"/>
        <rFont val="Arial"/>
        <family val="2"/>
      </rPr>
      <t>2</t>
    </r>
    <r>
      <rPr>
        <sz val="10"/>
        <color rgb="FFFFFFFF"/>
        <rFont val="Arial"/>
        <family val="2"/>
      </rPr>
      <t xml:space="preserve"> GIA</t>
    </r>
  </si>
  <si>
    <t xml:space="preserve">I have submitted this assessment to the BECD </t>
  </si>
  <si>
    <t>I give permission for the GLA to submit this assessment to the BECD on my behalf</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</si>
  <si>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</si>
  <si>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</si>
  <si>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</si>
  <si>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</si>
  <si>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</si>
  <si>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</si>
  <si>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</si>
  <si>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</si>
  <si>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</si>
  <si>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</si>
  <si>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</si>
  <si>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</si>
  <si>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</si>
  <si>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</si>
  <si>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</si>
  <si>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</si>
  <si>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</si>
  <si>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</si>
  <si>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r>
      <rPr>
        <sz val="10"/>
        <color theme="0"/>
        <rFont val="Arial"/>
        <family val="2"/>
      </rPr>
      <t>Actual carbon emissions associated with pre-construction demolition (kgCO</t>
    </r>
    <r>
      <rPr>
        <vertAlign val="subscript"/>
        <sz val="10"/>
        <color theme="0"/>
        <rFont val="Arial"/>
        <family val="2"/>
      </rPr>
      <t>2</t>
    </r>
    <r>
      <rPr>
        <sz val="10"/>
        <color theme="0"/>
        <rFont val="Arial"/>
        <family val="2"/>
      </rPr>
      <t>e)</t>
    </r>
  </si>
  <si>
    <t>Estimate of the percentage of the new build development which is made up of existing elements</t>
  </si>
  <si>
    <r>
      <rPr>
        <b/>
        <sz val="10"/>
        <color theme="0"/>
        <rFont val="Arial"/>
        <family val="2"/>
      </rPr>
      <t xml:space="preserve">Summary of </t>
    </r>
    <r>
      <rPr>
        <b/>
        <u/>
        <sz val="10"/>
        <color theme="0"/>
        <rFont val="Arial"/>
        <family val="2"/>
      </rPr>
      <t>key actions</t>
    </r>
    <r>
      <rPr>
        <b/>
        <sz val="10"/>
        <color theme="0"/>
        <rFont val="Arial"/>
        <family val="2"/>
      </rPr>
      <t xml:space="preserve"> undertaken to reduce whole life-cycle carbon emissions, including the reductions achieved</t>
    </r>
  </si>
  <si>
    <t>Action undertaken</t>
  </si>
  <si>
    <r>
      <rPr>
        <b/>
        <sz val="10"/>
        <color theme="1"/>
        <rFont val="Arial"/>
        <family val="2"/>
      </rPr>
      <t>WLC reduction achieved (kg CO</t>
    </r>
    <r>
      <rPr>
        <b/>
        <vertAlign val="subscript"/>
        <sz val="10"/>
        <color theme="1"/>
        <rFont val="Arial"/>
        <family val="2"/>
      </rPr>
      <t>2</t>
    </r>
    <r>
      <rPr>
        <b/>
        <sz val="10"/>
        <color theme="1"/>
        <rFont val="Arial"/>
        <family val="2"/>
      </rPr>
      <t>e/m</t>
    </r>
    <r>
      <rPr>
        <b/>
        <vertAlign val="superscript"/>
        <sz val="10"/>
        <color theme="1"/>
        <rFont val="Arial"/>
        <family val="2"/>
      </rPr>
      <t>2</t>
    </r>
    <r>
      <rPr>
        <b/>
        <sz val="10"/>
        <color theme="1"/>
        <rFont val="Arial"/>
        <family val="2"/>
      </rPr>
      <t xml:space="preserve"> GIA)</t>
    </r>
  </si>
  <si>
    <t>Lessons learnt from the process of undertaking a WLC assessment that will inform future projects</t>
  </si>
  <si>
    <t xml:space="preserve">i.e. Design options or materials that could be used, design principles that could be applied. </t>
  </si>
  <si>
    <t>[Insert more lines if needed]</t>
  </si>
  <si>
    <r>
      <rPr>
        <b/>
        <sz val="10"/>
        <color rgb="FFFFFFFF"/>
        <rFont val="Arial"/>
        <family val="2"/>
      </rPr>
      <t>GWP POTENTIAL FOR ALL LIFE-CYCLE MODULES                                                                                                                                                         (kgCO</t>
    </r>
    <r>
      <rPr>
        <b/>
        <vertAlign val="subscript"/>
        <sz val="10"/>
        <color rgb="FFFFFFFF"/>
        <rFont val="Arial"/>
        <family val="2"/>
      </rPr>
      <t>2</t>
    </r>
    <r>
      <rPr>
        <b/>
        <sz val="10"/>
        <color rgb="FFFFFFFF"/>
        <rFont val="Arial"/>
        <family val="2"/>
      </rPr>
      <t xml:space="preserve">e)   (See Note 1 below if you entered a reference study period in cell C12)                                                                                           </t>
    </r>
  </si>
  <si>
    <r>
      <rPr>
        <vertAlign val="superscript"/>
        <sz val="10"/>
        <color rgb="FF000000"/>
        <rFont val="Arial"/>
        <family val="2"/>
      </rPr>
      <t>1</t>
    </r>
    <r>
      <rPr>
        <sz val="10"/>
        <color rgb="FF000000"/>
        <rFont val="Arial"/>
        <family val="2"/>
      </rPr>
      <t xml:space="preserve">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r>
  </si>
  <si>
    <t>Available benchmarks</t>
  </si>
  <si>
    <t>Residential</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</si>
  <si>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</si>
  <si>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</si>
  <si>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</si>
  <si>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</si>
  <si>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</si>
  <si>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</si>
  <si>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</si>
  <si>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</si>
  <si>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</si>
  <si>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</si>
  <si>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</si>
  <si>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</si>
  <si>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</si>
  <si>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</si>
  <si>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</si>
  <si>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</si>
  <si>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</si>
  <si>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</si>
  <si>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</si>
  <si>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</si>
  <si>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</si>
  <si>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</si>
  <si>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</si>
  <si>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</si>
  <si>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</si>
  <si>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</si>
  <si>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</si>
  <si>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</si>
  <si>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</si>
  <si>
    <t xml:space="preserve">The proposed development located at Prologis Park West Iron Bridge Road North, West Drayton, Uxbridge, UB11 1BT. This is currently occupied by units DC5 and DC6, which are industrial buildings, and will be converted into one data centre.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</si>
</sst>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yy"/>
    <numFmt numFmtId="165" formatCode="##,##0\ &quot;kg CO2e&quot;"/>
    <numFmt numFmtId="166" formatCode="0.000"/>
    <numFmt numFmtId="167" formatCode="##,##0\ &quot;kg CO2e/m2 GIA&quot;"/>
    <numFmt numFmtId="168" formatCode="##,##0\ &quot;kg&quot;"/>
    <numFmt numFmtId="169" formatCode="##,##0\ &quot;kg/m2 GIA&quot;"/>
  </numFmts>
  <fonts count="42" x14ac:knownFonts="1">
    <font>
      <sz val="10"/>
      <color theme="1"/>
      <name val="Arial"/>
      <scheme val="minor"/>
    </font>
    <font>
      <sz val="10"/>
      <color theme="1"/>
      <name val="Arial"/>
      <family val="2"/>
    </font>
    <font>
      <b/>
      <sz val="10"/>
      <color theme="1"/>
      <name val="Arial"/>
      <family val="2"/>
    </font>
    <font>
      <sz val="10"/>
      <name val="Arial"/>
      <family val="2"/>
    </font>
    <font>
      <b/>
      <sz val="15"/>
      <color rgb="FF009999"/>
      <name val="Arial"/>
      <family val="2"/>
    </font>
    <font>
      <b/>
      <sz val="16"/>
      <color rgb="FF33CCCC"/>
      <name val="Arial"/>
      <family val="2"/>
    </font>
    <font>
      <b/>
      <sz val="16"/>
      <color theme="1"/>
      <name val="Arial"/>
      <family val="2"/>
    </font>
    <font>
      <b/>
      <sz val="10"/>
      <color theme="0"/>
      <name val="Arial"/>
      <family val="2"/>
    </font>
    <font>
      <sz val="10"/>
      <color theme="0"/>
      <name val="Arial"/>
      <family val="2"/>
    </font>
    <font>
      <u/>
      <sz val="10"/>
      <color theme="10"/>
      <name val="Arial"/>
      <family val="2"/>
    </font>
    <font>
      <b/>
      <sz val="10"/>
      <color rgb="FF009999"/>
      <name val="Arial"/>
      <family val="2"/>
    </font>
    <font>
      <b/>
      <sz val="10"/>
      <color rgb="FF00CC99"/>
      <name val="Arial"/>
      <family val="2"/>
    </font>
    <font>
      <sz val="10"/>
      <color rgb="FF313231"/>
      <name val="Arial"/>
      <family val="2"/>
    </font>
    <font>
      <b/>
      <sz val="10"/>
      <color rgb="FFFF0000"/>
      <name val="Arial"/>
      <family val="2"/>
    </font>
    <font>
      <sz val="10"/>
      <color theme="1"/>
      <name val="Times New Roman"/>
      <family val="1"/>
    </font>
    <font>
      <b/>
      <sz val="10"/>
      <color rgb="FFFFFFFF"/>
      <name val="Arial"/>
      <family val="2"/>
    </font>
    <font>
      <i/>
      <sz val="10"/>
      <color theme="1"/>
      <name val="Arial"/>
      <family val="2"/>
    </font>
    <font>
      <sz val="10"/>
      <color rgb="FFFF0000"/>
      <name val="Arial"/>
      <family val="2"/>
    </font>
    <font>
      <b/>
      <sz val="10"/>
      <color rgb="FF000000"/>
      <name val="Arial"/>
      <family val="2"/>
    </font>
    <font>
      <sz val="10"/>
      <color rgb="FFFFFFFF"/>
      <name val="Arial"/>
      <family val="2"/>
    </font>
    <font>
      <sz val="10"/>
      <color rgb="FF000000"/>
      <name val="Arial"/>
      <family val="2"/>
    </font>
    <font>
      <sz val="10"/>
      <color rgb="FF808080"/>
      <name val="Arial"/>
      <family val="2"/>
    </font>
    <font>
      <b/>
      <sz val="18"/>
      <color rgb="FF006699"/>
      <name val="Arial"/>
      <family val="2"/>
    </font>
    <font>
      <sz val="10"/>
      <color rgb="FF006699"/>
      <name val="Arial"/>
      <family val="2"/>
    </font>
    <font>
      <b/>
      <sz val="18"/>
      <color rgb="FF660066"/>
      <name val="Arial"/>
      <family val="2"/>
    </font>
    <font>
      <vertAlign val="superscript"/>
      <sz val="10"/>
      <color theme="0"/>
      <name val="Arial"/>
      <family val="2"/>
    </font>
    <font>
      <vertAlign val="subscript"/>
      <sz val="10"/>
      <color theme="0"/>
      <name val="Arial"/>
      <family val="2"/>
    </font>
    <font>
      <vertAlign val="subscript"/>
      <sz val="10"/>
      <color theme="1"/>
      <name val="Arial"/>
      <family val="2"/>
    </font>
    <font>
      <vertAlign val="superscript"/>
      <sz val="10"/>
      <color theme="1"/>
      <name val="Arial"/>
      <family val="2"/>
    </font>
    <font>
      <b/>
      <vertAlign val="subscript"/>
      <sz val="10"/>
      <color rgb="FFFFFFFF"/>
      <name val="Arial"/>
      <family val="2"/>
    </font>
    <font>
      <b/>
      <vertAlign val="superscript"/>
      <sz val="10"/>
      <color rgb="FFFFFFFF"/>
      <name val="Arial"/>
      <family val="2"/>
    </font>
    <font>
      <vertAlign val="subscript"/>
      <sz val="10"/>
      <color theme="0"/>
      <name val="AngsanaUPC"/>
      <family val="1"/>
      <charset val="222"/>
    </font>
    <font>
      <b/>
      <u/>
      <sz val="10"/>
      <color theme="0"/>
      <name val="Arial"/>
      <family val="2"/>
    </font>
    <font>
      <b/>
      <vertAlign val="subscript"/>
      <sz val="10"/>
      <color theme="1"/>
      <name val="Arial"/>
      <family val="2"/>
    </font>
    <font>
      <b/>
      <vertAlign val="superscript"/>
      <sz val="10"/>
      <color theme="1"/>
      <name val="Arial"/>
      <family val="2"/>
    </font>
    <font>
      <b/>
      <sz val="10"/>
      <color theme="1"/>
      <name val="Calibri"/>
      <family val="2"/>
    </font>
    <font>
      <b/>
      <vertAlign val="subscript"/>
      <sz val="10"/>
      <color rgb="FF000000"/>
      <name val="Arial"/>
      <family val="2"/>
    </font>
    <font>
      <vertAlign val="subscript"/>
      <sz val="10"/>
      <color rgb="FFFFFFFF"/>
      <name val="Arial"/>
      <family val="2"/>
    </font>
    <font>
      <vertAlign val="superscript"/>
      <sz val="10"/>
      <color rgb="FFFFFFFF"/>
      <name val="Arial"/>
      <family val="2"/>
    </font>
    <font>
      <vertAlign val="superscript"/>
      <sz val="10"/>
      <color rgb="FF000000"/>
      <name val="Arial"/>
      <family val="2"/>
    </font>
    <font>
      <sz val="10"/>
      <name val="Arial"/>
    </font>
    <font>
      <sz val="10"/>
      <color theme="1"/>
      <name val="Arial"/>
      <family val="2"/>
      <scheme val="major"/>
    </font>
  </fonts>
  <fills count="17">
    <fill>
      <patternFill patternType="none"/>
    </fill>
    <fill>
      <patternFill patternType="gray125"/>
    </fill>
    <fill>
      <patternFill patternType="solid">
        <fgColor rgb="FF009999"/>
        <bgColor rgb="FF009999"/>
      </patternFill>
    </fill>
    <fill>
      <patternFill patternType="solid">
        <fgColor rgb="FFA5A5A5"/>
        <bgColor rgb="FFA5A5A5"/>
      </patternFill>
    </fill>
    <fill>
      <patternFill patternType="solid">
        <fgColor rgb="FFCCFFFF"/>
        <bgColor rgb="FFCCFFFF"/>
      </patternFill>
    </fill>
    <fill>
      <patternFill patternType="solid">
        <fgColor rgb="FF006699"/>
        <bgColor rgb="FF006699"/>
      </patternFill>
    </fill>
    <fill>
      <patternFill patternType="solid">
        <fgColor rgb="FFFFFFFF"/>
        <bgColor rgb="FFFFFFFF"/>
      </patternFill>
    </fill>
    <fill>
      <patternFill patternType="solid">
        <fgColor rgb="FF99CCFF"/>
        <bgColor rgb="FF99CCFF"/>
      </patternFill>
    </fill>
    <fill>
      <patternFill patternType="solid">
        <fgColor rgb="FFC5E0B3"/>
        <bgColor rgb="FFC5E0B3"/>
      </patternFill>
    </fill>
    <fill>
      <patternFill patternType="solid">
        <fgColor rgb="FFA6A6A6"/>
        <bgColor rgb="FFA6A6A6"/>
      </patternFill>
    </fill>
    <fill>
      <patternFill patternType="solid">
        <fgColor rgb="FF9BC2E6"/>
        <bgColor rgb="FF9BC2E6"/>
      </patternFill>
    </fill>
    <fill>
      <patternFill patternType="solid">
        <fgColor theme="0"/>
        <bgColor theme="0"/>
      </patternFill>
    </fill>
    <fill>
      <patternFill patternType="solid">
        <fgColor rgb="FFBFBFBF"/>
        <bgColor rgb="FFBFBFBF"/>
      </patternFill>
    </fill>
    <fill>
      <patternFill patternType="solid">
        <fgColor rgb="FFADB9CA"/>
        <bgColor rgb="FFADB9CA"/>
      </patternFill>
    </fill>
    <fill>
      <patternFill patternType="solid">
        <fgColor rgb="FF660066"/>
        <bgColor rgb="FF660066"/>
      </patternFill>
    </fill>
    <fill>
      <patternFill patternType="solid">
        <fgColor rgb="FFCCCCFF"/>
        <bgColor rgb="FFCCCCFF"/>
      </patternFill>
    </fill>
    <fill>
      <patternFill patternType="solid">
        <fgColor rgb="FF99CCFF"/>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top style="thin">
        <color rgb="FF000000"/>
      </top>
      <bottom style="thin">
        <color rgb="FF000000"/>
      </bottom>
      <diagonal/>
    </border>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top/>
      <bottom style="medium">
        <color rgb="FF000000"/>
      </bottom>
      <diagonal/>
    </border>
    <border>
      <left style="medium">
        <color rgb="FF000000"/>
      </left>
      <right style="medium">
        <color rgb="FF000000"/>
      </right>
      <top/>
      <bottom style="thin">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rgb="FF000000"/>
      </top>
      <bottom style="thin">
        <color rgb="FF000000"/>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5">
    <xf numFmtId="0" fontId="0" fillId="0" borderId="0"/>
    <xf numFmtId="0" fontId="1" fillId="0" borderId="13"/>
    <xf numFmtId="0" fontId="9" fillId="0" borderId="13" applyNumberFormat="0" applyFill="0" applyBorder="0" applyAlignment="0" applyProtection="0"/>
    <xf numFmtId="0" fontId="40" fillId="0" borderId="13"/>
    <xf numFmtId="0" fontId="3" fillId="0" borderId="13"/>
  </cellStyleXfs>
  <cellXfs count="321">
    <xf numFmtId="0" fontId="0" fillId="0" borderId="0" xfId="0"/>
    <xf numFmtId="0" fontId="1" fillId="0" borderId="0" xfId="0" applyFont="1" applyAlignment="1">
      <alignment vertical="center"/>
    </xf>
    <xf numFmtId="0" fontId="2" fillId="0" borderId="0" xfId="0" applyFont="1"/>
    <xf numFmtId="0" fontId="2" fillId="0" borderId="1" xfId="0" applyFont="1" applyBorder="1"/>
    <xf numFmtId="0" fontId="2" fillId="0" borderId="1" xfId="0" applyFont="1" applyBorder="1" applyAlignment="1">
      <alignment vertical="center"/>
    </xf>
    <xf numFmtId="0" fontId="1" fillId="0" borderId="1" xfId="0" applyFont="1" applyBorder="1" applyAlignment="1">
      <alignment vertical="center" wrapText="1"/>
    </xf>
    <xf numFmtId="0" fontId="4" fillId="0" borderId="0" xfId="0" applyFont="1"/>
    <xf numFmtId="0" fontId="5" fillId="0" borderId="0" xfId="0" applyFont="1"/>
    <xf numFmtId="0" fontId="6" fillId="0" borderId="0" xfId="0" applyFont="1"/>
    <xf numFmtId="0" fontId="8" fillId="0" borderId="0" xfId="0" applyFont="1"/>
    <xf numFmtId="0" fontId="10" fillId="0" borderId="0" xfId="0" applyFont="1" applyAlignment="1">
      <alignment vertical="top"/>
    </xf>
    <xf numFmtId="0" fontId="11" fillId="0" borderId="0" xfId="0" applyFont="1" applyAlignment="1">
      <alignment vertical="top" wrapText="1"/>
    </xf>
    <xf numFmtId="0" fontId="1" fillId="0" borderId="0" xfId="0" applyFont="1" applyAlignment="1">
      <alignment vertical="top" wrapText="1"/>
    </xf>
    <xf numFmtId="0" fontId="7" fillId="0" borderId="0" xfId="0" applyFont="1"/>
    <xf numFmtId="0" fontId="1" fillId="0" borderId="0" xfId="0" applyFont="1" applyAlignment="1">
      <alignment vertical="top"/>
    </xf>
    <xf numFmtId="0" fontId="1" fillId="0" borderId="0" xfId="0" applyFont="1" applyAlignment="1">
      <alignment vertical="center" wrapText="1"/>
    </xf>
    <xf numFmtId="0" fontId="2" fillId="0" borderId="0" xfId="0" applyFont="1" applyAlignment="1">
      <alignment vertical="center" wrapText="1"/>
    </xf>
    <xf numFmtId="0" fontId="8" fillId="3" borderId="3" xfId="0" applyFont="1" applyFill="1" applyBorder="1" applyAlignment="1">
      <alignment vertical="center" wrapText="1"/>
    </xf>
    <xf numFmtId="0" fontId="1" fillId="4" borderId="1" xfId="0" applyFont="1" applyFill="1" applyBorder="1" applyAlignment="1">
      <alignment vertical="center" wrapText="1"/>
    </xf>
    <xf numFmtId="0" fontId="1" fillId="0" borderId="0" xfId="0" applyFont="1" applyAlignment="1">
      <alignment wrapText="1"/>
    </xf>
    <xf numFmtId="0" fontId="8" fillId="3" borderId="5" xfId="0" applyFont="1" applyFill="1" applyBorder="1" applyAlignment="1">
      <alignment vertical="center" wrapText="1"/>
    </xf>
    <xf numFmtId="0" fontId="1" fillId="4" borderId="6" xfId="0" applyFont="1" applyFill="1" applyBorder="1" applyAlignment="1">
      <alignment vertical="center" wrapText="1"/>
    </xf>
    <xf numFmtId="0" fontId="8" fillId="3" borderId="1" xfId="0" applyFont="1" applyFill="1" applyBorder="1" applyAlignment="1">
      <alignment horizontal="center" vertical="center"/>
    </xf>
    <xf numFmtId="0" fontId="8" fillId="3" borderId="1" xfId="0" applyFont="1" applyFill="1" applyBorder="1" applyAlignment="1">
      <alignment vertical="center" wrapText="1"/>
    </xf>
    <xf numFmtId="0" fontId="1" fillId="0" borderId="0" xfId="0" applyFont="1" applyAlignment="1">
      <alignment horizontal="center"/>
    </xf>
    <xf numFmtId="0" fontId="13" fillId="0" borderId="0" xfId="0" applyFont="1"/>
    <xf numFmtId="0" fontId="1" fillId="0" borderId="0" xfId="0" applyFont="1" applyAlignment="1">
      <alignment horizontal="center" vertical="center"/>
    </xf>
    <xf numFmtId="0" fontId="1" fillId="8" borderId="1" xfId="0" applyFont="1" applyFill="1" applyBorder="1"/>
    <xf numFmtId="0" fontId="1" fillId="7" borderId="1" xfId="0" applyFont="1" applyFill="1" applyBorder="1" applyAlignment="1">
      <alignment horizontal="center" vertical="center" wrapText="1"/>
    </xf>
    <xf numFmtId="0" fontId="1" fillId="0" borderId="0" xfId="0" applyFont="1" applyAlignment="1">
      <alignment horizontal="center" vertical="center" wrapText="1"/>
    </xf>
    <xf numFmtId="0" fontId="8" fillId="3" borderId="3" xfId="0" applyFont="1" applyFill="1" applyBorder="1" applyAlignment="1">
      <alignment horizontal="right" vertical="center"/>
    </xf>
    <xf numFmtId="0" fontId="8" fillId="3" borderId="7" xfId="0" applyFont="1" applyFill="1" applyBorder="1" applyAlignment="1">
      <alignment horizontal="right" vertical="center"/>
    </xf>
    <xf numFmtId="0" fontId="1" fillId="7" borderId="3" xfId="0" applyFont="1" applyFill="1" applyBorder="1" applyAlignment="1">
      <alignment horizontal="left" vertical="center"/>
    </xf>
    <xf numFmtId="0" fontId="1" fillId="7" borderId="7"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center"/>
    </xf>
    <xf numFmtId="165" fontId="1" fillId="8" borderId="1" xfId="0" applyNumberFormat="1" applyFont="1" applyFill="1" applyBorder="1" applyAlignment="1">
      <alignment horizontal="center" vertical="center"/>
    </xf>
    <xf numFmtId="0" fontId="1" fillId="8" borderId="1" xfId="0" applyFont="1" applyFill="1" applyBorder="1" applyAlignment="1">
      <alignment horizontal="center" vertical="center"/>
    </xf>
    <xf numFmtId="166" fontId="1" fillId="8" borderId="1" xfId="0" applyNumberFormat="1" applyFont="1" applyFill="1" applyBorder="1" applyAlignment="1">
      <alignment horizontal="center" vertical="center"/>
    </xf>
    <xf numFmtId="0" fontId="16" fillId="8" borderId="1" xfId="0" applyFont="1" applyFill="1" applyBorder="1" applyAlignment="1">
      <alignment horizontal="center" vertical="center"/>
    </xf>
    <xf numFmtId="0" fontId="15" fillId="0" borderId="0" xfId="0" applyFont="1" applyAlignment="1">
      <alignment horizontal="right" vertical="center" wrapText="1"/>
    </xf>
    <xf numFmtId="0" fontId="2" fillId="3" borderId="1" xfId="0" applyFont="1" applyFill="1" applyBorder="1" applyAlignment="1">
      <alignment horizontal="center" vertical="center" wrapText="1"/>
    </xf>
    <xf numFmtId="0" fontId="2" fillId="0" borderId="0" xfId="0" applyFont="1" applyAlignment="1">
      <alignment horizontal="left" vertical="center"/>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0" borderId="0" xfId="0" applyFont="1" applyAlignment="1">
      <alignment vertical="center"/>
    </xf>
    <xf numFmtId="167" fontId="1" fillId="7" borderId="1" xfId="0" applyNumberFormat="1" applyFont="1" applyFill="1" applyBorder="1" applyAlignment="1">
      <alignment horizontal="center" vertical="center"/>
    </xf>
    <xf numFmtId="0" fontId="2" fillId="11"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9" fillId="9" borderId="6" xfId="0" applyFont="1" applyFill="1" applyBorder="1" applyAlignment="1">
      <alignment horizontal="center" vertical="center" wrapText="1"/>
    </xf>
    <xf numFmtId="0" fontId="19" fillId="9" borderId="6" xfId="0" applyFont="1" applyFill="1" applyBorder="1" applyAlignment="1">
      <alignment vertical="center" wrapText="1"/>
    </xf>
    <xf numFmtId="0" fontId="1" fillId="7" borderId="6" xfId="0" applyFont="1" applyFill="1" applyBorder="1" applyAlignment="1">
      <alignment horizontal="center" vertical="center"/>
    </xf>
    <xf numFmtId="168" fontId="1" fillId="7" borderId="1" xfId="0" applyNumberFormat="1" applyFont="1" applyFill="1" applyBorder="1" applyAlignment="1">
      <alignment horizontal="center" vertical="center"/>
    </xf>
    <xf numFmtId="0" fontId="19" fillId="9" borderId="1" xfId="0" applyFont="1" applyFill="1" applyBorder="1" applyAlignment="1">
      <alignment horizontal="center" vertical="center" wrapText="1"/>
    </xf>
    <xf numFmtId="0" fontId="19" fillId="9" borderId="1" xfId="0" applyFont="1" applyFill="1" applyBorder="1" applyAlignment="1">
      <alignment vertical="center" wrapText="1"/>
    </xf>
    <xf numFmtId="0" fontId="1" fillId="7" borderId="3" xfId="0" applyFont="1" applyFill="1" applyBorder="1" applyAlignment="1">
      <alignment horizontal="center" vertical="center"/>
    </xf>
    <xf numFmtId="0" fontId="19" fillId="9" borderId="1" xfId="0" applyFont="1" applyFill="1" applyBorder="1" applyAlignment="1">
      <alignment horizontal="center" wrapText="1"/>
    </xf>
    <xf numFmtId="0" fontId="1" fillId="7" borderId="3"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2" fillId="11" borderId="3" xfId="0" applyFont="1" applyFill="1" applyBorder="1" applyAlignment="1">
      <alignment horizontal="center" vertical="center"/>
    </xf>
    <xf numFmtId="0" fontId="2" fillId="11" borderId="5" xfId="0" applyFont="1" applyFill="1" applyBorder="1" applyAlignment="1">
      <alignment horizontal="center" vertical="center" wrapText="1"/>
    </xf>
    <xf numFmtId="0" fontId="1" fillId="7" borderId="1" xfId="0" applyFont="1" applyFill="1" applyBorder="1" applyAlignment="1">
      <alignment vertical="center" wrapText="1"/>
    </xf>
    <xf numFmtId="0" fontId="2" fillId="12" borderId="7" xfId="0" applyFont="1" applyFill="1" applyBorder="1" applyAlignment="1">
      <alignment horizontal="center" vertical="center" wrapText="1"/>
    </xf>
    <xf numFmtId="0" fontId="1" fillId="7" borderId="5" xfId="0" applyFont="1" applyFill="1" applyBorder="1" applyAlignment="1">
      <alignment horizontal="center" vertical="center"/>
    </xf>
    <xf numFmtId="0" fontId="18" fillId="6" borderId="1" xfId="0" applyFont="1" applyFill="1" applyBorder="1" applyAlignment="1">
      <alignment horizontal="right" vertical="center"/>
    </xf>
    <xf numFmtId="168" fontId="1" fillId="8" borderId="1" xfId="0" applyNumberFormat="1" applyFont="1" applyFill="1" applyBorder="1" applyAlignment="1">
      <alignment horizontal="center" vertical="center" wrapText="1"/>
    </xf>
    <xf numFmtId="168" fontId="1" fillId="8" borderId="1" xfId="0" applyNumberFormat="1" applyFont="1" applyFill="1" applyBorder="1" applyAlignment="1">
      <alignment horizontal="center" vertical="center"/>
    </xf>
    <xf numFmtId="0" fontId="18" fillId="6" borderId="1" xfId="0" applyFont="1" applyFill="1" applyBorder="1" applyAlignment="1">
      <alignment horizontal="right" vertical="center" wrapText="1"/>
    </xf>
    <xf numFmtId="169" fontId="1" fillId="8" borderId="1" xfId="0" applyNumberFormat="1" applyFont="1" applyFill="1" applyBorder="1" applyAlignment="1">
      <alignment horizontal="center" vertical="center" wrapText="1"/>
    </xf>
    <xf numFmtId="169" fontId="1" fillId="8" borderId="1" xfId="0" applyNumberFormat="1"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horizontal="center" vertical="center" wrapText="1"/>
    </xf>
    <xf numFmtId="0" fontId="15" fillId="9" borderId="1" xfId="0" applyFont="1" applyFill="1" applyBorder="1" applyAlignment="1">
      <alignment vertical="center"/>
    </xf>
    <xf numFmtId="0" fontId="15" fillId="9" borderId="1" xfId="0" applyFont="1" applyFill="1" applyBorder="1" applyAlignment="1">
      <alignment vertical="center" wrapText="1"/>
    </xf>
    <xf numFmtId="0" fontId="18" fillId="0" borderId="1" xfId="0" applyFont="1" applyBorder="1" applyAlignment="1">
      <alignment horizontal="center" vertical="center" wrapText="1"/>
    </xf>
    <xf numFmtId="0" fontId="19" fillId="9" borderId="10" xfId="0" applyFont="1" applyFill="1" applyBorder="1" applyAlignment="1">
      <alignment horizontal="center" vertical="center" wrapText="1"/>
    </xf>
    <xf numFmtId="165" fontId="1" fillId="7" borderId="1" xfId="0" applyNumberFormat="1" applyFont="1" applyFill="1" applyBorder="1" applyAlignment="1">
      <alignment horizontal="center" vertical="center" wrapText="1"/>
    </xf>
    <xf numFmtId="165" fontId="1" fillId="8" borderId="1" xfId="0" applyNumberFormat="1" applyFont="1" applyFill="1" applyBorder="1" applyAlignment="1">
      <alignment horizontal="center" vertical="center" wrapText="1"/>
    </xf>
    <xf numFmtId="165" fontId="14" fillId="7" borderId="1" xfId="0" applyNumberFormat="1" applyFont="1" applyFill="1" applyBorder="1" applyAlignment="1">
      <alignment horizontal="center" vertical="center" wrapText="1"/>
    </xf>
    <xf numFmtId="165" fontId="1" fillId="7" borderId="3" xfId="0" applyNumberFormat="1" applyFont="1" applyFill="1" applyBorder="1" applyAlignment="1">
      <alignment horizontal="center" vertical="center" wrapText="1"/>
    </xf>
    <xf numFmtId="165" fontId="20" fillId="7" borderId="1" xfId="0" applyNumberFormat="1" applyFont="1" applyFill="1" applyBorder="1" applyAlignment="1">
      <alignment horizontal="center" vertical="center" wrapText="1"/>
    </xf>
    <xf numFmtId="165" fontId="20" fillId="8" borderId="1" xfId="0" applyNumberFormat="1" applyFont="1" applyFill="1" applyBorder="1" applyAlignment="1">
      <alignment horizontal="center" vertical="center" wrapText="1"/>
    </xf>
    <xf numFmtId="165" fontId="20" fillId="13" borderId="7" xfId="0" applyNumberFormat="1" applyFont="1" applyFill="1" applyBorder="1" applyAlignment="1">
      <alignment vertical="center" wrapText="1"/>
    </xf>
    <xf numFmtId="165" fontId="18" fillId="8" borderId="6" xfId="0" applyNumberFormat="1" applyFont="1" applyFill="1" applyBorder="1" applyAlignment="1">
      <alignment horizontal="center" vertical="center" wrapText="1"/>
    </xf>
    <xf numFmtId="165" fontId="18" fillId="8" borderId="5" xfId="0" applyNumberFormat="1" applyFont="1" applyFill="1" applyBorder="1" applyAlignment="1">
      <alignment horizontal="center" vertical="center" wrapText="1"/>
    </xf>
    <xf numFmtId="167" fontId="18" fillId="8" borderId="1" xfId="0" applyNumberFormat="1" applyFont="1" applyFill="1" applyBorder="1" applyAlignment="1">
      <alignment horizontal="center" vertical="center" wrapText="1"/>
    </xf>
    <xf numFmtId="0" fontId="22" fillId="0" borderId="0" xfId="0" applyFont="1" applyAlignment="1">
      <alignment vertical="center"/>
    </xf>
    <xf numFmtId="0" fontId="14" fillId="0" borderId="0" xfId="0" applyFont="1" applyAlignment="1">
      <alignment vertical="center" wrapText="1"/>
    </xf>
    <xf numFmtId="0" fontId="23" fillId="0" borderId="0" xfId="0" applyFont="1"/>
    <xf numFmtId="0" fontId="1" fillId="7" borderId="6"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7" fillId="3" borderId="10" xfId="0" applyFont="1" applyFill="1" applyBorder="1" applyAlignment="1">
      <alignment horizontal="center" vertical="center"/>
    </xf>
    <xf numFmtId="0" fontId="13" fillId="0" borderId="0" xfId="0" applyFont="1" applyAlignment="1">
      <alignment horizontal="center"/>
    </xf>
    <xf numFmtId="0" fontId="1" fillId="0" borderId="1" xfId="0" applyFont="1" applyBorder="1" applyAlignment="1">
      <alignment horizontal="center" wrapText="1"/>
    </xf>
    <xf numFmtId="0" fontId="2" fillId="11" borderId="1" xfId="0" applyFont="1" applyFill="1" applyBorder="1" applyAlignment="1">
      <alignment horizontal="center" vertical="center"/>
    </xf>
    <xf numFmtId="0" fontId="18" fillId="6" borderId="14" xfId="0" applyFont="1" applyFill="1" applyBorder="1" applyAlignment="1">
      <alignment horizontal="right" vertical="center"/>
    </xf>
    <xf numFmtId="168" fontId="1" fillId="8" borderId="15" xfId="0" applyNumberFormat="1" applyFont="1" applyFill="1" applyBorder="1" applyAlignment="1">
      <alignment horizontal="center" vertical="center" wrapText="1"/>
    </xf>
    <xf numFmtId="168" fontId="1" fillId="8" borderId="15" xfId="0" applyNumberFormat="1" applyFont="1" applyFill="1" applyBorder="1" applyAlignment="1">
      <alignment horizontal="center" vertical="center"/>
    </xf>
    <xf numFmtId="0" fontId="18" fillId="6" borderId="14" xfId="0" applyFont="1" applyFill="1" applyBorder="1" applyAlignment="1">
      <alignment horizontal="right" vertical="center" wrapText="1"/>
    </xf>
    <xf numFmtId="169" fontId="1" fillId="8" borderId="17" xfId="0" applyNumberFormat="1" applyFont="1" applyFill="1" applyBorder="1" applyAlignment="1">
      <alignment horizontal="center" vertical="center" wrapText="1"/>
    </xf>
    <xf numFmtId="169" fontId="1" fillId="8" borderId="17" xfId="0" applyNumberFormat="1" applyFont="1" applyFill="1" applyBorder="1" applyAlignment="1">
      <alignment horizontal="center" vertical="center"/>
    </xf>
    <xf numFmtId="165" fontId="20" fillId="7" borderId="1" xfId="0" applyNumberFormat="1" applyFont="1" applyFill="1" applyBorder="1" applyAlignment="1">
      <alignment vertical="center" wrapText="1"/>
    </xf>
    <xf numFmtId="165" fontId="14" fillId="7" borderId="1" xfId="0" applyNumberFormat="1" applyFont="1" applyFill="1" applyBorder="1" applyAlignment="1">
      <alignment vertical="center" wrapText="1"/>
    </xf>
    <xf numFmtId="165" fontId="21" fillId="7" borderId="3" xfId="0" applyNumberFormat="1" applyFont="1" applyFill="1" applyBorder="1" applyAlignment="1">
      <alignment horizontal="center" vertical="center" wrapText="1"/>
    </xf>
    <xf numFmtId="165" fontId="21" fillId="7" borderId="1" xfId="0" applyNumberFormat="1" applyFont="1" applyFill="1" applyBorder="1" applyAlignment="1">
      <alignment horizontal="center" vertical="center" wrapText="1"/>
    </xf>
    <xf numFmtId="165" fontId="21" fillId="7" borderId="1" xfId="0" applyNumberFormat="1" applyFont="1" applyFill="1" applyBorder="1" applyAlignment="1">
      <alignment vertical="center" wrapText="1"/>
    </xf>
    <xf numFmtId="165" fontId="20" fillId="7" borderId="3" xfId="0" applyNumberFormat="1" applyFont="1" applyFill="1" applyBorder="1" applyAlignment="1">
      <alignment horizontal="center" vertical="center" wrapText="1"/>
    </xf>
    <xf numFmtId="165" fontId="18" fillId="8" borderId="1" xfId="0" applyNumberFormat="1" applyFont="1" applyFill="1" applyBorder="1" applyAlignment="1">
      <alignment horizontal="center" vertical="center" wrapText="1"/>
    </xf>
    <xf numFmtId="165" fontId="18" fillId="8" borderId="3" xfId="0" applyNumberFormat="1" applyFont="1" applyFill="1" applyBorder="1" applyAlignment="1">
      <alignment horizontal="center" vertical="center" wrapText="1"/>
    </xf>
    <xf numFmtId="0" fontId="2" fillId="0" borderId="0" xfId="0" applyFont="1" applyAlignment="1">
      <alignment vertical="center"/>
    </xf>
    <xf numFmtId="0" fontId="1" fillId="15" borderId="1" xfId="0" applyFont="1" applyFill="1" applyBorder="1" applyAlignment="1">
      <alignment vertical="center" wrapText="1"/>
    </xf>
    <xf numFmtId="0" fontId="1" fillId="15" borderId="1" xfId="0" applyFont="1" applyFill="1" applyBorder="1" applyAlignment="1">
      <alignment horizontal="left" vertical="center" wrapText="1"/>
    </xf>
    <xf numFmtId="0" fontId="16" fillId="8" borderId="6" xfId="0" applyFont="1" applyFill="1" applyBorder="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wrapText="1"/>
    </xf>
    <xf numFmtId="0" fontId="1" fillId="15" borderId="7" xfId="0" applyFont="1" applyFill="1" applyBorder="1" applyAlignment="1">
      <alignment horizontal="center" vertical="center" wrapText="1"/>
    </xf>
    <xf numFmtId="168" fontId="19" fillId="15" borderId="6" xfId="0" applyNumberFormat="1" applyFont="1" applyFill="1" applyBorder="1" applyAlignment="1">
      <alignment horizontal="center" vertical="center" wrapText="1"/>
    </xf>
    <xf numFmtId="168" fontId="1" fillId="15" borderId="1" xfId="0" applyNumberFormat="1" applyFont="1" applyFill="1" applyBorder="1" applyAlignment="1">
      <alignment horizontal="center" vertical="center"/>
    </xf>
    <xf numFmtId="0" fontId="19" fillId="15" borderId="1" xfId="0" applyFont="1" applyFill="1" applyBorder="1" applyAlignment="1">
      <alignment vertical="center" wrapText="1"/>
    </xf>
    <xf numFmtId="168" fontId="19" fillId="15" borderId="1" xfId="0" applyNumberFormat="1" applyFont="1" applyFill="1" applyBorder="1" applyAlignment="1">
      <alignment horizontal="center" vertical="center" wrapText="1"/>
    </xf>
    <xf numFmtId="0" fontId="1" fillId="15" borderId="3" xfId="0" applyFont="1" applyFill="1" applyBorder="1" applyAlignment="1">
      <alignment horizontal="center" vertical="center"/>
    </xf>
    <xf numFmtId="0" fontId="19" fillId="15" borderId="6" xfId="0" applyFont="1" applyFill="1" applyBorder="1" applyAlignment="1">
      <alignment vertical="center" wrapText="1"/>
    </xf>
    <xf numFmtId="0" fontId="1" fillId="15" borderId="5" xfId="0" applyFont="1" applyFill="1" applyBorder="1" applyAlignment="1">
      <alignment horizontal="center" vertical="center"/>
    </xf>
    <xf numFmtId="168" fontId="1" fillId="15" borderId="6" xfId="0" applyNumberFormat="1" applyFont="1" applyFill="1" applyBorder="1" applyAlignment="1">
      <alignment horizontal="center" vertical="center"/>
    </xf>
    <xf numFmtId="0" fontId="1" fillId="15" borderId="6" xfId="0" applyFont="1" applyFill="1" applyBorder="1" applyAlignment="1">
      <alignment horizontal="center" vertical="center"/>
    </xf>
    <xf numFmtId="0" fontId="2" fillId="11" borderId="3" xfId="0" applyFont="1" applyFill="1" applyBorder="1" applyAlignment="1">
      <alignment horizontal="center" vertical="center" wrapText="1"/>
    </xf>
    <xf numFmtId="0" fontId="1" fillId="15" borderId="10" xfId="0" applyFont="1" applyFill="1" applyBorder="1" applyAlignment="1">
      <alignment vertical="center" wrapText="1"/>
    </xf>
    <xf numFmtId="0" fontId="1" fillId="15" borderId="20" xfId="0" applyFont="1" applyFill="1" applyBorder="1" applyAlignment="1">
      <alignment vertical="center" wrapText="1"/>
    </xf>
    <xf numFmtId="0" fontId="1" fillId="15" borderId="3" xfId="0" applyFont="1" applyFill="1" applyBorder="1" applyAlignment="1">
      <alignment vertical="center" wrapText="1"/>
    </xf>
    <xf numFmtId="168" fontId="1" fillId="8" borderId="10" xfId="0" applyNumberFormat="1" applyFont="1" applyFill="1" applyBorder="1" applyAlignment="1">
      <alignment horizontal="center" vertical="center" wrapText="1"/>
    </xf>
    <xf numFmtId="168" fontId="1" fillId="8" borderId="22" xfId="0" applyNumberFormat="1" applyFont="1" applyFill="1" applyBorder="1" applyAlignment="1">
      <alignment horizontal="center" vertical="center"/>
    </xf>
    <xf numFmtId="0" fontId="18" fillId="6" borderId="23" xfId="0" applyFont="1" applyFill="1" applyBorder="1" applyAlignment="1">
      <alignment horizontal="right" vertical="center" wrapText="1"/>
    </xf>
    <xf numFmtId="169" fontId="1" fillId="8" borderId="24" xfId="0" applyNumberFormat="1" applyFont="1" applyFill="1" applyBorder="1" applyAlignment="1">
      <alignment horizontal="center" vertical="center" wrapText="1"/>
    </xf>
    <xf numFmtId="0" fontId="24" fillId="0" borderId="0" xfId="0" applyFont="1" applyAlignment="1">
      <alignment horizontal="left" vertical="center"/>
    </xf>
    <xf numFmtId="165" fontId="20" fillId="15" borderId="1" xfId="0" applyNumberFormat="1" applyFont="1" applyFill="1" applyBorder="1" applyAlignment="1">
      <alignment vertical="center" wrapText="1"/>
    </xf>
    <xf numFmtId="165" fontId="14" fillId="15" borderId="1" xfId="0" applyNumberFormat="1" applyFont="1" applyFill="1" applyBorder="1" applyAlignment="1">
      <alignment vertical="center" wrapText="1"/>
    </xf>
    <xf numFmtId="165" fontId="20" fillId="15" borderId="1" xfId="0" applyNumberFormat="1" applyFont="1" applyFill="1" applyBorder="1" applyAlignment="1">
      <alignment horizontal="center" vertical="center" wrapText="1"/>
    </xf>
    <xf numFmtId="165" fontId="21" fillId="15" borderId="3" xfId="0" applyNumberFormat="1" applyFont="1" applyFill="1" applyBorder="1" applyAlignment="1">
      <alignment horizontal="center" vertical="center" wrapText="1"/>
    </xf>
    <xf numFmtId="165" fontId="21" fillId="15" borderId="1" xfId="0" applyNumberFormat="1" applyFont="1" applyFill="1" applyBorder="1" applyAlignment="1">
      <alignment horizontal="center" vertical="center" wrapText="1"/>
    </xf>
    <xf numFmtId="165" fontId="21" fillId="15" borderId="1" xfId="0" applyNumberFormat="1" applyFont="1" applyFill="1" applyBorder="1" applyAlignment="1">
      <alignment vertical="center" wrapText="1"/>
    </xf>
    <xf numFmtId="165" fontId="20" fillId="15" borderId="3" xfId="0" applyNumberFormat="1" applyFont="1" applyFill="1" applyBorder="1" applyAlignment="1">
      <alignment horizontal="center" vertical="center" wrapText="1"/>
    </xf>
    <xf numFmtId="167" fontId="18" fillId="8" borderId="1" xfId="0" applyNumberFormat="1" applyFont="1" applyFill="1" applyBorder="1" applyAlignment="1">
      <alignment vertical="center" wrapText="1"/>
    </xf>
    <xf numFmtId="0" fontId="18" fillId="6" borderId="5" xfId="0" applyFont="1" applyFill="1" applyBorder="1" applyAlignment="1">
      <alignment horizontal="left" vertical="center" wrapText="1"/>
    </xf>
    <xf numFmtId="0" fontId="18" fillId="6" borderId="25" xfId="0" applyFont="1" applyFill="1" applyBorder="1" applyAlignment="1">
      <alignment horizontal="left" vertical="center" wrapText="1"/>
    </xf>
    <xf numFmtId="0" fontId="1" fillId="0" borderId="1" xfId="0" applyFont="1" applyBorder="1"/>
    <xf numFmtId="0" fontId="2" fillId="0" borderId="1" xfId="0" applyFont="1" applyBorder="1" applyAlignment="1">
      <alignment horizontal="left" vertical="center" wrapText="1"/>
    </xf>
    <xf numFmtId="0" fontId="2" fillId="0" borderId="1" xfId="0" applyFont="1" applyBorder="1" applyAlignment="1">
      <alignment wrapText="1"/>
    </xf>
    <xf numFmtId="0" fontId="2" fillId="12" borderId="12" xfId="0" applyFont="1" applyFill="1" applyBorder="1" applyAlignment="1">
      <alignment horizontal="center" vertical="center" wrapText="1"/>
    </xf>
    <xf numFmtId="0" fontId="7" fillId="11" borderId="13" xfId="0" applyFont="1" applyFill="1" applyBorder="1" applyAlignment="1">
      <alignment horizontal="right"/>
    </xf>
    <xf numFmtId="0" fontId="7" fillId="11" borderId="13" xfId="0" applyFont="1" applyFill="1" applyBorder="1" applyAlignment="1">
      <alignment horizontal="left" vertical="center"/>
    </xf>
    <xf numFmtId="0" fontId="1" fillId="0" borderId="8" xfId="0" applyFont="1" applyBorder="1" applyAlignment="1">
      <alignment horizontal="center" vertical="center" wrapText="1"/>
    </xf>
    <xf numFmtId="0" fontId="18" fillId="6" borderId="13" xfId="0" applyFont="1" applyFill="1" applyBorder="1" applyAlignment="1">
      <alignment vertical="center"/>
    </xf>
    <xf numFmtId="4" fontId="1" fillId="7" borderId="6" xfId="0" applyNumberFormat="1" applyFont="1" applyFill="1" applyBorder="1" applyAlignment="1">
      <alignment horizontal="center" vertical="center"/>
    </xf>
    <xf numFmtId="168" fontId="3" fillId="16" borderId="26" xfId="0" applyNumberFormat="1" applyFont="1" applyFill="1" applyBorder="1" applyAlignment="1" applyProtection="1">
      <alignment horizontal="center" vertical="center"/>
      <protection locked="0"/>
    </xf>
    <xf numFmtId="3" fontId="1" fillId="7" borderId="6" xfId="0" applyNumberFormat="1" applyFont="1" applyFill="1" applyBorder="1" applyAlignment="1">
      <alignment horizontal="center" vertical="center"/>
    </xf>
    <xf numFmtId="0" fontId="1" fillId="0" borderId="10"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7" fillId="2" borderId="13" xfId="0" applyFont="1" applyFill="1" applyBorder="1"/>
    <xf numFmtId="0" fontId="1" fillId="2" borderId="13" xfId="0" applyFont="1" applyFill="1" applyBorder="1"/>
    <xf numFmtId="0" fontId="9" fillId="0" borderId="0" xfId="0" applyFont="1" applyAlignment="1">
      <alignment vertical="top" wrapText="1"/>
    </xf>
    <xf numFmtId="0" fontId="9" fillId="0" borderId="0" xfId="0" applyFont="1" applyAlignment="1">
      <alignment vertical="top"/>
    </xf>
    <xf numFmtId="0" fontId="1" fillId="6" borderId="13" xfId="0" applyFont="1" applyFill="1" applyBorder="1"/>
    <xf numFmtId="0" fontId="14" fillId="0" borderId="3" xfId="0" applyFont="1" applyBorder="1" applyAlignment="1">
      <alignment vertical="center" wrapText="1"/>
    </xf>
    <xf numFmtId="0" fontId="1" fillId="7" borderId="12" xfId="0" applyFont="1" applyFill="1" applyBorder="1" applyAlignment="1">
      <alignment horizontal="left" vertical="center"/>
    </xf>
    <xf numFmtId="0" fontId="2" fillId="6" borderId="13" xfId="0" applyFont="1" applyFill="1" applyBorder="1"/>
    <xf numFmtId="0" fontId="13" fillId="6" borderId="13" xfId="0" applyFont="1" applyFill="1" applyBorder="1"/>
    <xf numFmtId="0" fontId="1" fillId="6" borderId="13" xfId="0" applyFont="1" applyFill="1" applyBorder="1" applyAlignment="1">
      <alignment horizontal="center"/>
    </xf>
    <xf numFmtId="0" fontId="1" fillId="0" borderId="3" xfId="0" applyFont="1" applyBorder="1" applyAlignment="1">
      <alignment vertical="center" wrapText="1"/>
    </xf>
    <xf numFmtId="0" fontId="1" fillId="0" borderId="5" xfId="0" applyFont="1" applyBorder="1" applyAlignment="1">
      <alignment vertical="center" wrapText="1"/>
    </xf>
    <xf numFmtId="0" fontId="20" fillId="6" borderId="13" xfId="0" applyFont="1" applyFill="1" applyBorder="1" applyAlignment="1">
      <alignment horizontal="left" vertical="center"/>
    </xf>
    <xf numFmtId="0" fontId="20" fillId="6" borderId="13" xfId="0" applyFont="1" applyFill="1" applyBorder="1" applyAlignment="1">
      <alignment horizontal="center" vertical="center"/>
    </xf>
    <xf numFmtId="0" fontId="1" fillId="0" borderId="6" xfId="0" applyFont="1" applyBorder="1" applyAlignment="1">
      <alignment horizontal="center" wrapText="1"/>
    </xf>
    <xf numFmtId="0" fontId="1" fillId="6" borderId="13" xfId="0" applyFont="1" applyFill="1" applyBorder="1" applyAlignment="1">
      <alignment vertical="center" wrapText="1"/>
    </xf>
    <xf numFmtId="0" fontId="2" fillId="6" borderId="13" xfId="0" applyFont="1" applyFill="1" applyBorder="1" applyAlignment="1">
      <alignment vertical="center" wrapText="1"/>
    </xf>
    <xf numFmtId="165" fontId="41" fillId="7"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8" xfId="0" applyFont="1" applyBorder="1" applyAlignment="1">
      <alignment horizontal="center" vertical="center" wrapText="1"/>
    </xf>
    <xf numFmtId="0" fontId="0" fillId="0" borderId="0" xfId="0"/>
    <xf numFmtId="0" fontId="1" fillId="7" borderId="3" xfId="0" applyFont="1" applyFill="1" applyBorder="1" applyAlignment="1">
      <alignment horizontal="center" vertical="center" wrapText="1"/>
    </xf>
    <xf numFmtId="0" fontId="3" fillId="0" borderId="7" xfId="0" applyFont="1" applyBorder="1"/>
    <xf numFmtId="0" fontId="15" fillId="5" borderId="25" xfId="0" applyFont="1" applyFill="1" applyBorder="1" applyAlignment="1">
      <alignment horizontal="left" vertical="center" wrapText="1"/>
    </xf>
    <xf numFmtId="0" fontId="3" fillId="0" borderId="2" xfId="0" applyFont="1" applyBorder="1"/>
    <xf numFmtId="0" fontId="3" fillId="0" borderId="13" xfId="0" applyFont="1" applyBorder="1"/>
    <xf numFmtId="0" fontId="3" fillId="0" borderId="11" xfId="0" applyFont="1" applyBorder="1"/>
    <xf numFmtId="0" fontId="3" fillId="0" borderId="19" xfId="0" applyFont="1" applyBorder="1"/>
    <xf numFmtId="0" fontId="3" fillId="0" borderId="9" xfId="0" applyFont="1" applyBorder="1"/>
    <xf numFmtId="0" fontId="18" fillId="0" borderId="6" xfId="0" applyFont="1" applyBorder="1" applyAlignment="1">
      <alignment horizontal="center" vertical="center" wrapText="1"/>
    </xf>
    <xf numFmtId="0" fontId="3" fillId="0" borderId="4" xfId="0" applyFont="1" applyBorder="1"/>
    <xf numFmtId="0" fontId="3" fillId="0" borderId="10" xfId="0" applyFont="1" applyBorder="1"/>
    <xf numFmtId="0" fontId="18" fillId="0" borderId="5" xfId="0" applyFont="1" applyBorder="1" applyAlignment="1">
      <alignment horizontal="center" vertical="center" wrapText="1"/>
    </xf>
    <xf numFmtId="0" fontId="3" fillId="0" borderId="20" xfId="0" applyFont="1" applyBorder="1"/>
    <xf numFmtId="0" fontId="18" fillId="0" borderId="3" xfId="0" applyFont="1" applyBorder="1" applyAlignment="1">
      <alignment horizontal="center" vertical="center" wrapText="1"/>
    </xf>
    <xf numFmtId="0" fontId="3" fillId="0" borderId="12" xfId="0" applyFont="1" applyBorder="1"/>
    <xf numFmtId="0" fontId="1" fillId="7" borderId="7"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2" fillId="11" borderId="3" xfId="0" applyFont="1" applyFill="1" applyBorder="1" applyAlignment="1">
      <alignment horizontal="center" vertical="center" wrapText="1"/>
    </xf>
    <xf numFmtId="0" fontId="2" fillId="0" borderId="6" xfId="0" applyFont="1" applyBorder="1" applyAlignment="1">
      <alignment horizontal="center" vertical="center" wrapText="1"/>
    </xf>
    <xf numFmtId="0" fontId="15" fillId="5" borderId="3" xfId="0" applyFont="1" applyFill="1" applyBorder="1" applyAlignment="1">
      <alignment horizontal="left" vertical="center"/>
    </xf>
    <xf numFmtId="0" fontId="15" fillId="5" borderId="25" xfId="0" applyFont="1" applyFill="1" applyBorder="1" applyAlignment="1">
      <alignment horizontal="right" vertical="center"/>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3" fillId="0" borderId="8" xfId="0" applyFont="1" applyBorder="1"/>
    <xf numFmtId="0" fontId="1" fillId="0" borderId="6" xfId="0" applyFont="1" applyBorder="1" applyAlignment="1">
      <alignment horizontal="center" vertical="center"/>
    </xf>
    <xf numFmtId="0" fontId="1" fillId="0" borderId="8" xfId="0" applyFont="1" applyBorder="1" applyAlignment="1">
      <alignment horizontal="left" vertical="center" wrapText="1"/>
    </xf>
    <xf numFmtId="165" fontId="18" fillId="8" borderId="5" xfId="0" applyNumberFormat="1" applyFont="1" applyFill="1" applyBorder="1" applyAlignment="1">
      <alignment horizontal="center" vertical="center" wrapText="1"/>
    </xf>
    <xf numFmtId="167" fontId="18" fillId="8" borderId="3" xfId="0" applyNumberFormat="1" applyFont="1" applyFill="1" applyBorder="1" applyAlignment="1">
      <alignment horizontal="center" vertical="center" wrapText="1"/>
    </xf>
    <xf numFmtId="0" fontId="18" fillId="6" borderId="13" xfId="0" applyFont="1" applyFill="1" applyBorder="1" applyAlignment="1">
      <alignment horizontal="left" vertical="center" wrapText="1"/>
    </xf>
    <xf numFmtId="0" fontId="3" fillId="0" borderId="25" xfId="0" applyFont="1" applyBorder="1"/>
    <xf numFmtId="0" fontId="19" fillId="9" borderId="3" xfId="0" applyFont="1" applyFill="1" applyBorder="1" applyAlignment="1">
      <alignment horizontal="right" vertical="center" wrapText="1"/>
    </xf>
    <xf numFmtId="165" fontId="21" fillId="13" borderId="3" xfId="0" applyNumberFormat="1" applyFont="1" applyFill="1" applyBorder="1" applyAlignment="1">
      <alignment horizontal="center" vertical="center" wrapText="1"/>
    </xf>
    <xf numFmtId="165" fontId="20" fillId="13" borderId="3" xfId="0" applyNumberFormat="1" applyFont="1" applyFill="1" applyBorder="1" applyAlignment="1">
      <alignment horizontal="center" vertical="center" wrapText="1"/>
    </xf>
    <xf numFmtId="0" fontId="15" fillId="9" borderId="5" xfId="0" applyFont="1" applyFill="1" applyBorder="1" applyAlignment="1">
      <alignment horizontal="right" vertical="center" wrapText="1"/>
    </xf>
    <xf numFmtId="0" fontId="15" fillId="9" borderId="3" xfId="0" applyFont="1" applyFill="1" applyBorder="1" applyAlignment="1">
      <alignment horizontal="right" vertical="center" wrapText="1"/>
    </xf>
    <xf numFmtId="0" fontId="15" fillId="9" borderId="6" xfId="0" applyFont="1" applyFill="1" applyBorder="1" applyAlignment="1">
      <alignment horizontal="center" vertical="center" wrapText="1"/>
    </xf>
    <xf numFmtId="0" fontId="18"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 fillId="6" borderId="13"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12" borderId="12" xfId="0" applyFont="1" applyFill="1" applyBorder="1" applyAlignment="1">
      <alignment horizontal="center" vertical="center" wrapText="1"/>
    </xf>
    <xf numFmtId="0" fontId="2" fillId="12" borderId="25" xfId="0" applyFont="1" applyFill="1" applyBorder="1" applyAlignment="1">
      <alignment horizontal="center" vertical="center" wrapText="1"/>
    </xf>
    <xf numFmtId="0" fontId="20" fillId="0" borderId="8" xfId="0" applyFont="1" applyBorder="1" applyAlignment="1">
      <alignment horizontal="center" vertical="center" wrapText="1"/>
    </xf>
    <xf numFmtId="0" fontId="18" fillId="0" borderId="25" xfId="0" applyFont="1" applyBorder="1" applyAlignment="1">
      <alignment horizontal="center" vertical="center" wrapText="1"/>
    </xf>
    <xf numFmtId="0" fontId="8" fillId="3" borderId="20" xfId="0" applyFont="1" applyFill="1" applyBorder="1" applyAlignment="1">
      <alignment horizontal="right" vertical="center" wrapText="1"/>
    </xf>
    <xf numFmtId="0" fontId="8" fillId="3" borderId="3" xfId="0" applyFont="1" applyFill="1" applyBorder="1" applyAlignment="1">
      <alignment horizontal="right" vertical="center" wrapText="1"/>
    </xf>
    <xf numFmtId="0" fontId="1" fillId="7" borderId="3" xfId="0" applyFont="1" applyFill="1" applyBorder="1" applyAlignment="1">
      <alignment horizontal="left" vertical="center"/>
    </xf>
    <xf numFmtId="0" fontId="7" fillId="5" borderId="13" xfId="0" applyFont="1" applyFill="1" applyBorder="1" applyAlignment="1">
      <alignment horizontal="left" vertical="center" wrapText="1"/>
    </xf>
    <xf numFmtId="0" fontId="2" fillId="3" borderId="3" xfId="0" applyFont="1" applyFill="1" applyBorder="1" applyAlignment="1">
      <alignment horizontal="center" vertical="center"/>
    </xf>
    <xf numFmtId="0" fontId="1" fillId="7" borderId="3" xfId="0" applyFont="1" applyFill="1" applyBorder="1" applyAlignment="1">
      <alignment horizontal="left" vertical="center" wrapText="1"/>
    </xf>
    <xf numFmtId="0" fontId="1" fillId="7" borderId="12" xfId="0" applyFont="1" applyFill="1" applyBorder="1" applyAlignment="1">
      <alignment horizontal="left" vertical="center"/>
    </xf>
    <xf numFmtId="0" fontId="1" fillId="7" borderId="7" xfId="0" applyFont="1" applyFill="1" applyBorder="1" applyAlignment="1">
      <alignment horizontal="left" vertical="center"/>
    </xf>
    <xf numFmtId="0" fontId="3" fillId="0" borderId="12" xfId="0" applyFont="1" applyBorder="1" applyAlignment="1">
      <alignment horizontal="left"/>
    </xf>
    <xf numFmtId="0" fontId="3" fillId="0" borderId="7" xfId="0" applyFont="1" applyBorder="1" applyAlignment="1">
      <alignment horizontal="left"/>
    </xf>
    <xf numFmtId="0" fontId="1" fillId="7" borderId="3" xfId="0" applyFont="1" applyFill="1" applyBorder="1" applyAlignment="1">
      <alignment horizontal="center" vertical="center"/>
    </xf>
    <xf numFmtId="0" fontId="13" fillId="0" borderId="25" xfId="0" applyFont="1" applyBorder="1"/>
    <xf numFmtId="0" fontId="2" fillId="11" borderId="5" xfId="0" applyFont="1" applyFill="1" applyBorder="1" applyAlignment="1">
      <alignment horizontal="center" vertical="center" wrapText="1"/>
    </xf>
    <xf numFmtId="0" fontId="1" fillId="10" borderId="3" xfId="0" applyFont="1" applyFill="1" applyBorder="1" applyAlignment="1">
      <alignment horizontal="center" vertical="center"/>
    </xf>
    <xf numFmtId="0" fontId="1" fillId="9" borderId="5" xfId="0" applyFont="1" applyFill="1" applyBorder="1" applyAlignment="1">
      <alignment horizontal="center" vertical="center"/>
    </xf>
    <xf numFmtId="0" fontId="1" fillId="16" borderId="26" xfId="1" applyFill="1" applyBorder="1" applyAlignment="1" applyProtection="1">
      <alignment horizontal="left" vertical="center" wrapText="1"/>
      <protection locked="0"/>
    </xf>
    <xf numFmtId="0" fontId="8" fillId="3" borderId="20" xfId="0" applyFont="1" applyFill="1" applyBorder="1" applyAlignment="1">
      <alignment horizontal="center" vertical="center" wrapText="1"/>
    </xf>
    <xf numFmtId="0" fontId="7" fillId="5" borderId="3" xfId="0" applyFont="1" applyFill="1" applyBorder="1" applyAlignment="1">
      <alignment horizontal="left"/>
    </xf>
    <xf numFmtId="0" fontId="8" fillId="3" borderId="3" xfId="0" applyFont="1" applyFill="1" applyBorder="1" applyAlignment="1">
      <alignment horizontal="right" vertical="center"/>
    </xf>
    <xf numFmtId="0" fontId="2" fillId="0" borderId="3" xfId="0" applyFont="1" applyBorder="1" applyAlignment="1">
      <alignment horizontal="left"/>
    </xf>
    <xf numFmtId="0" fontId="2" fillId="0" borderId="3" xfId="0" applyFont="1" applyBorder="1" applyAlignment="1">
      <alignment horizontal="left" vertical="center"/>
    </xf>
    <xf numFmtId="0" fontId="0" fillId="16" borderId="26" xfId="0" applyFill="1" applyBorder="1" applyAlignment="1" applyProtection="1">
      <alignment horizontal="left" vertical="center" wrapText="1"/>
      <protection locked="0"/>
    </xf>
    <xf numFmtId="0" fontId="0" fillId="16" borderId="26" xfId="0" applyFill="1" applyBorder="1" applyAlignment="1" applyProtection="1">
      <alignment horizontal="left" vertical="center"/>
      <protection locked="0"/>
    </xf>
    <xf numFmtId="3" fontId="1" fillId="7" borderId="3" xfId="0" applyNumberFormat="1" applyFont="1" applyFill="1" applyBorder="1" applyAlignment="1">
      <alignment horizontal="left" vertical="center"/>
    </xf>
    <xf numFmtId="164" fontId="1" fillId="7" borderId="3" xfId="0" applyNumberFormat="1" applyFont="1" applyFill="1" applyBorder="1" applyAlignment="1">
      <alignment horizontal="left" vertical="center"/>
    </xf>
    <xf numFmtId="0" fontId="0" fillId="16" borderId="27" xfId="0" applyFill="1" applyBorder="1" applyAlignment="1" applyProtection="1">
      <alignment horizontal="left" vertical="center" wrapText="1"/>
      <protection locked="0"/>
    </xf>
    <xf numFmtId="0" fontId="0" fillId="16" borderId="28" xfId="0" applyFill="1" applyBorder="1" applyAlignment="1" applyProtection="1">
      <alignment horizontal="left" vertical="center" wrapText="1"/>
      <protection locked="0"/>
    </xf>
    <xf numFmtId="0" fontId="0" fillId="16" borderId="29" xfId="0" applyFill="1" applyBorder="1" applyAlignment="1" applyProtection="1">
      <alignment horizontal="left" vertical="center" wrapText="1"/>
      <protection locked="0"/>
    </xf>
    <xf numFmtId="0" fontId="7" fillId="5" borderId="8" xfId="0" applyFont="1" applyFill="1" applyBorder="1" applyAlignment="1">
      <alignment horizontal="left" vertical="center" wrapText="1"/>
    </xf>
    <xf numFmtId="0" fontId="8" fillId="3" borderId="5" xfId="0" applyFont="1" applyFill="1" applyBorder="1" applyAlignment="1">
      <alignment horizontal="right" vertical="center" wrapText="1"/>
    </xf>
    <xf numFmtId="0" fontId="1" fillId="7" borderId="30" xfId="0" applyFont="1" applyFill="1" applyBorder="1" applyAlignment="1">
      <alignment horizontal="center" vertical="center" wrapText="1"/>
    </xf>
    <xf numFmtId="0" fontId="1" fillId="16" borderId="31" xfId="1" applyFill="1" applyBorder="1" applyAlignment="1" applyProtection="1">
      <alignment horizontal="left" vertical="center" wrapText="1"/>
      <protection locked="0"/>
    </xf>
    <xf numFmtId="0" fontId="1" fillId="16" borderId="33" xfId="1" applyFill="1" applyBorder="1" applyAlignment="1" applyProtection="1">
      <alignment horizontal="left" vertical="center" wrapText="1"/>
      <protection locked="0"/>
    </xf>
    <xf numFmtId="0" fontId="1" fillId="16" borderId="32" xfId="1" applyFill="1" applyBorder="1" applyAlignment="1" applyProtection="1">
      <alignment horizontal="left" vertical="center" wrapText="1"/>
      <protection locked="0"/>
    </xf>
    <xf numFmtId="9" fontId="1" fillId="16" borderId="26" xfId="1" applyNumberFormat="1" applyFill="1" applyBorder="1" applyAlignment="1" applyProtection="1">
      <alignment horizontal="left" vertical="center"/>
      <protection locked="0"/>
    </xf>
    <xf numFmtId="0" fontId="1" fillId="16" borderId="26" xfId="1" applyFill="1" applyBorder="1" applyAlignment="1" applyProtection="1">
      <alignment horizontal="left" vertical="center"/>
      <protection locked="0"/>
    </xf>
    <xf numFmtId="0" fontId="1" fillId="0" borderId="4" xfId="0" applyFont="1" applyBorder="1" applyAlignment="1">
      <alignment horizontal="center" vertical="center"/>
    </xf>
    <xf numFmtId="0" fontId="1"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2" fillId="4" borderId="3" xfId="0" applyFont="1" applyFill="1" applyBorder="1" applyAlignment="1">
      <alignment horizontal="left" vertical="center" wrapText="1"/>
    </xf>
    <xf numFmtId="0" fontId="13" fillId="0" borderId="0" xfId="0" applyFont="1"/>
    <xf numFmtId="0" fontId="1" fillId="4" borderId="3" xfId="0" applyFont="1" applyFill="1" applyBorder="1" applyAlignment="1">
      <alignment horizontal="center"/>
    </xf>
    <xf numFmtId="0" fontId="1" fillId="4" borderId="5" xfId="0" applyFont="1" applyFill="1" applyBorder="1" applyAlignment="1">
      <alignment horizontal="center"/>
    </xf>
    <xf numFmtId="0" fontId="12" fillId="4" borderId="5" xfId="0" applyFont="1" applyFill="1" applyBorder="1" applyAlignment="1">
      <alignment horizontal="left" vertical="center" wrapText="1"/>
    </xf>
    <xf numFmtId="0" fontId="7" fillId="2" borderId="3"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6" xfId="0" applyFont="1" applyFill="1" applyBorder="1" applyAlignment="1">
      <alignment horizontal="left" vertical="center" wrapText="1"/>
    </xf>
    <xf numFmtId="0" fontId="7" fillId="2" borderId="3" xfId="0" applyFont="1" applyFill="1" applyBorder="1" applyAlignment="1">
      <alignment horizontal="right"/>
    </xf>
    <xf numFmtId="0" fontId="1" fillId="4" borderId="3" xfId="0" applyFont="1" applyFill="1" applyBorder="1" applyAlignment="1">
      <alignment horizontal="center" vertical="center"/>
    </xf>
    <xf numFmtId="164" fontId="1" fillId="4" borderId="3" xfId="0" applyNumberFormat="1" applyFont="1" applyFill="1" applyBorder="1" applyAlignment="1">
      <alignment horizontal="center" vertical="center"/>
    </xf>
    <xf numFmtId="0" fontId="7" fillId="2" borderId="5"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0" fillId="0" borderId="5" xfId="0" applyFont="1" applyBorder="1" applyAlignment="1">
      <alignment vertical="center" wrapText="1"/>
    </xf>
    <xf numFmtId="165" fontId="18" fillId="8" borderId="3" xfId="0" applyNumberFormat="1" applyFont="1" applyFill="1" applyBorder="1" applyAlignment="1">
      <alignment horizontal="center" vertical="center" wrapText="1"/>
    </xf>
    <xf numFmtId="0" fontId="18" fillId="6" borderId="5" xfId="0" applyFont="1" applyFill="1" applyBorder="1" applyAlignment="1">
      <alignment horizontal="left" vertical="center" wrapText="1"/>
    </xf>
    <xf numFmtId="0" fontId="20" fillId="0" borderId="5" xfId="0" applyFont="1" applyBorder="1" applyAlignment="1">
      <alignment horizontal="center" vertical="center" wrapText="1"/>
    </xf>
    <xf numFmtId="0" fontId="22" fillId="0" borderId="0" xfId="0" applyFont="1" applyAlignment="1">
      <alignment horizontal="left" vertical="center"/>
    </xf>
    <xf numFmtId="0" fontId="15" fillId="0" borderId="16" xfId="0" applyFont="1" applyBorder="1" applyAlignment="1">
      <alignment horizontal="center" vertical="center" wrapText="1"/>
    </xf>
    <xf numFmtId="0" fontId="3" fillId="0" borderId="16" xfId="0" applyFont="1" applyBorder="1"/>
    <xf numFmtId="0" fontId="15" fillId="0" borderId="18" xfId="0" applyFont="1" applyBorder="1" applyAlignment="1">
      <alignment horizontal="center" vertical="center" wrapText="1"/>
    </xf>
    <xf numFmtId="0" fontId="3" fillId="0" borderId="18" xfId="0" applyFont="1" applyBorder="1"/>
    <xf numFmtId="166" fontId="1" fillId="9" borderId="5" xfId="0" applyNumberFormat="1" applyFont="1" applyFill="1" applyBorder="1" applyAlignment="1">
      <alignment horizontal="center" vertical="center"/>
    </xf>
    <xf numFmtId="0" fontId="3" fillId="0" borderId="12" xfId="0" applyFont="1" applyBorder="1" applyAlignment="1">
      <alignment wrapText="1"/>
    </xf>
    <xf numFmtId="0" fontId="3" fillId="0" borderId="7" xfId="0" applyFont="1" applyBorder="1" applyAlignment="1">
      <alignment wrapText="1"/>
    </xf>
    <xf numFmtId="0" fontId="7" fillId="5" borderId="3" xfId="0" applyFont="1" applyFill="1" applyBorder="1" applyAlignment="1">
      <alignment horizontal="left" vertical="center"/>
    </xf>
    <xf numFmtId="0" fontId="2" fillId="0" borderId="5" xfId="0" applyFont="1" applyBorder="1" applyAlignment="1">
      <alignment horizontal="left" vertical="center"/>
    </xf>
    <xf numFmtId="0" fontId="1" fillId="15" borderId="3" xfId="0" applyFont="1" applyFill="1" applyBorder="1" applyAlignment="1">
      <alignment horizontal="left" vertical="center"/>
    </xf>
    <xf numFmtId="0" fontId="1" fillId="15" borderId="3" xfId="0" applyFont="1" applyFill="1" applyBorder="1" applyAlignment="1">
      <alignment horizontal="left" vertical="top"/>
    </xf>
    <xf numFmtId="0" fontId="1" fillId="15" borderId="3" xfId="0" applyFont="1" applyFill="1" applyBorder="1" applyAlignment="1">
      <alignment horizontal="center" vertical="center" wrapText="1"/>
    </xf>
    <xf numFmtId="0" fontId="7" fillId="14" borderId="5" xfId="0" applyFont="1" applyFill="1" applyBorder="1" applyAlignment="1">
      <alignment horizontal="left" vertical="center" wrapText="1"/>
    </xf>
    <xf numFmtId="0" fontId="7" fillId="14" borderId="3" xfId="0" quotePrefix="1" applyFont="1" applyFill="1" applyBorder="1" applyAlignment="1">
      <alignment horizontal="left" vertical="center" wrapText="1"/>
    </xf>
    <xf numFmtId="0" fontId="15" fillId="14" borderId="3" xfId="0" applyFont="1" applyFill="1" applyBorder="1" applyAlignment="1">
      <alignment horizontal="left" vertical="center"/>
    </xf>
    <xf numFmtId="0" fontId="15" fillId="14" borderId="25" xfId="0" applyFont="1" applyFill="1" applyBorder="1" applyAlignment="1">
      <alignment horizontal="right" vertical="center"/>
    </xf>
    <xf numFmtId="0" fontId="7" fillId="14" borderId="13" xfId="0" applyFont="1" applyFill="1" applyBorder="1" applyAlignment="1">
      <alignment horizontal="left" vertical="center" wrapText="1"/>
    </xf>
    <xf numFmtId="0" fontId="1" fillId="15" borderId="3" xfId="0" applyFont="1" applyFill="1" applyBorder="1" applyAlignment="1">
      <alignment horizontal="center" vertical="center"/>
    </xf>
    <xf numFmtId="0" fontId="14"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15" borderId="5" xfId="0" applyFont="1" applyFill="1" applyBorder="1" applyAlignment="1">
      <alignment horizontal="center" vertical="center" wrapText="1"/>
    </xf>
    <xf numFmtId="0" fontId="15" fillId="0" borderId="21" xfId="0" applyFont="1" applyBorder="1" applyAlignment="1">
      <alignment horizontal="center" vertical="center" wrapText="1"/>
    </xf>
    <xf numFmtId="0" fontId="3" fillId="0" borderId="21" xfId="0" applyFont="1" applyBorder="1"/>
    <xf numFmtId="0" fontId="15" fillId="14" borderId="25" xfId="0" applyFont="1" applyFill="1" applyBorder="1" applyAlignment="1">
      <alignment horizontal="left" vertical="center" wrapText="1"/>
    </xf>
    <xf numFmtId="0" fontId="7" fillId="11" borderId="13" xfId="0" applyFont="1" applyFill="1" applyBorder="1" applyAlignment="1">
      <alignment horizontal="right"/>
    </xf>
    <xf numFmtId="0" fontId="7" fillId="11" borderId="13" xfId="0" applyFont="1" applyFill="1" applyBorder="1" applyAlignment="1">
      <alignment horizontal="left" vertical="center"/>
    </xf>
    <xf numFmtId="0" fontId="7" fillId="14" borderId="20"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1" fillId="15" borderId="3" xfId="0" applyFont="1" applyFill="1" applyBorder="1" applyAlignment="1">
      <alignment horizontal="left" vertical="center" wrapText="1"/>
    </xf>
    <xf numFmtId="0" fontId="7" fillId="14" borderId="3" xfId="0" applyFont="1" applyFill="1" applyBorder="1" applyAlignment="1">
      <alignment horizontal="left" vertical="center"/>
    </xf>
    <xf numFmtId="164" fontId="1" fillId="15" borderId="3" xfId="0" applyNumberFormat="1" applyFont="1" applyFill="1" applyBorder="1" applyAlignment="1">
      <alignment horizontal="left" vertical="center"/>
    </xf>
    <xf numFmtId="0" fontId="7" fillId="14" borderId="8" xfId="0" applyFont="1" applyFill="1" applyBorder="1" applyAlignment="1">
      <alignment horizontal="left" vertical="center" wrapText="1"/>
    </xf>
    <xf numFmtId="0" fontId="2" fillId="0" borderId="3" xfId="0" applyFont="1" applyBorder="1"/>
    <xf numFmtId="0" fontId="2" fillId="0" borderId="3" xfId="0" applyFont="1" applyBorder="1" applyAlignment="1">
      <alignment vertical="center"/>
    </xf>
    <xf numFmtId="0" fontId="1" fillId="0" borderId="3" xfId="0" applyFont="1" applyBorder="1" applyAlignment="1">
      <alignment horizontal="left"/>
    </xf>
    <xf numFmtId="0" fontId="7" fillId="14" borderId="3" xfId="0" applyFont="1" applyFill="1" applyBorder="1" applyAlignment="1">
      <alignment horizontal="right" vertical="center" wrapText="1"/>
    </xf>
  </cellXfs>
  <cellStyles count="5">
    <cellStyle name="Hyperlink 2" xfId="2" xr:uid="{B4965EEB-70A0-49EE-AB80-FE5C140F9B71}"/>
    <cellStyle name="Normal" xfId="0" builtinId="0"/>
    <cellStyle name="Normal 2" xfId="3" xr:uid="{87007DA3-2E02-44A7-8844-1D135BD672C5}"/>
    <cellStyle name="Normal 3" xfId="4" xr:uid="{1A7D6E0D-9601-43B8-89ED-A55B31AB09C8}"/>
    <cellStyle name="Normal 4" xfId="1" xr:uid="{33058A14-920E-4F1B-A6F6-A7D817FA84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mailto:ZeroCarbonPlanning@london.gov.uk" TargetMode="External"/><Relationship Id="rId1" Type="http://schemas.openxmlformats.org/officeDocument/2006/relationships/hyperlink" Target="mailto:ZeroCarbonPlanning@london.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000"/>
  <sheetViews>
    <sheetView showGridLines="0" workbookViewId="0"/>
  </sheetViews>
  <sheetFormatPr defaultColWidth="12.7109375" defaultRowHeight="15" customHeight="1" x14ac:dyDescent="0.2"/>
  <cols>
    <col min="1" max="1" width="8.7109375" customWidth="1"/>
    <col min="2" max="2" width="40" customWidth="1"/>
    <col min="3" max="3" width="64.28515625" customWidth="1"/>
    <col min="4" max="26" width="8.7109375" customWidth="1"/>
  </cols>
  <sheetData>
    <row r="1" spans="2:3" ht="12.75" customHeight="1" x14ac:dyDescent="0.2">
      <c r="C1" s="1"/>
    </row>
    <row r="2" spans="2:3" ht="12.75" customHeight="1" x14ac:dyDescent="0.2">
      <c r="C2" s="1"/>
    </row>
    <row r="3" spans="2:3" ht="12.75" customHeight="1" x14ac:dyDescent="0.2">
      <c r="B3" s="2" t="s">
        <v>0</v>
      </c>
      <c r="C3" s="1"/>
    </row>
    <row r="4" spans="2:3" ht="12.75" customHeight="1" x14ac:dyDescent="0.2">
      <c r="C4" s="1"/>
    </row>
    <row r="5" spans="2:3" ht="12.75" customHeight="1" x14ac:dyDescent="0.2">
      <c r="B5" s="3" t="s">
        <v>1</v>
      </c>
      <c r="C5" s="4" t="s">
        <v>2</v>
      </c>
    </row>
    <row r="6" spans="2:3" ht="12.75" customHeight="1" x14ac:dyDescent="0.2">
      <c r="B6" s="262" t="s">
        <v>3</v>
      </c>
      <c r="C6" s="157" t="s">
        <v>4</v>
      </c>
    </row>
    <row r="7" spans="2:3" ht="12.75" customHeight="1" x14ac:dyDescent="0.2">
      <c r="B7" s="191"/>
      <c r="C7" s="5" t="s">
        <v>5</v>
      </c>
    </row>
    <row r="8" spans="2:3" ht="12.75" customHeight="1" x14ac:dyDescent="0.2">
      <c r="B8" s="203" t="s">
        <v>6</v>
      </c>
      <c r="C8" s="5" t="s">
        <v>7</v>
      </c>
    </row>
    <row r="9" spans="2:3" ht="12.75" customHeight="1" x14ac:dyDescent="0.2">
      <c r="B9" s="190"/>
      <c r="C9" s="5" t="s">
        <v>8</v>
      </c>
    </row>
    <row r="10" spans="2:3" ht="12.75" customHeight="1" x14ac:dyDescent="0.2">
      <c r="B10" s="190"/>
      <c r="C10" s="5" t="s">
        <v>9</v>
      </c>
    </row>
    <row r="11" spans="2:3" ht="12.75" customHeight="1" x14ac:dyDescent="0.2">
      <c r="B11" s="190"/>
      <c r="C11" s="5" t="s">
        <v>10</v>
      </c>
    </row>
    <row r="12" spans="2:3" ht="12.75" customHeight="1" x14ac:dyDescent="0.2">
      <c r="B12" s="190"/>
      <c r="C12" s="5" t="s">
        <v>11</v>
      </c>
    </row>
    <row r="13" spans="2:3" ht="12.75" customHeight="1" x14ac:dyDescent="0.2">
      <c r="B13" s="190"/>
      <c r="C13" s="5" t="s">
        <v>12</v>
      </c>
    </row>
    <row r="14" spans="2:3" ht="12.75" customHeight="1" x14ac:dyDescent="0.2">
      <c r="B14" s="190"/>
      <c r="C14" s="5" t="s">
        <v>13</v>
      </c>
    </row>
    <row r="15" spans="2:3" ht="12.75" customHeight="1" x14ac:dyDescent="0.2">
      <c r="B15" s="190"/>
      <c r="C15" s="5" t="s">
        <v>14</v>
      </c>
    </row>
    <row r="16" spans="2:3" ht="12.75" customHeight="1" x14ac:dyDescent="0.2">
      <c r="B16" s="190"/>
      <c r="C16" s="5" t="s">
        <v>15</v>
      </c>
    </row>
    <row r="17" spans="2:3" ht="12.75" customHeight="1" x14ac:dyDescent="0.2">
      <c r="B17" s="190"/>
      <c r="C17" s="5" t="s">
        <v>16</v>
      </c>
    </row>
    <row r="18" spans="2:3" ht="12.75" customHeight="1" x14ac:dyDescent="0.2">
      <c r="B18" s="190"/>
      <c r="C18" s="5" t="s">
        <v>17</v>
      </c>
    </row>
    <row r="19" spans="2:3" ht="27.75" customHeight="1" x14ac:dyDescent="0.2">
      <c r="B19" s="191"/>
      <c r="C19" s="159" t="s">
        <v>18</v>
      </c>
    </row>
    <row r="20" spans="2:3" ht="19.5" customHeight="1" x14ac:dyDescent="0.2">
      <c r="B20" s="206" t="s">
        <v>19</v>
      </c>
      <c r="C20" s="5" t="s">
        <v>20</v>
      </c>
    </row>
    <row r="21" spans="2:3" ht="26.25" customHeight="1" x14ac:dyDescent="0.2">
      <c r="B21" s="191"/>
      <c r="C21" s="5" t="s">
        <v>21</v>
      </c>
    </row>
    <row r="22" spans="2:3" ht="12.75" customHeight="1" x14ac:dyDescent="0.2">
      <c r="C22" s="1"/>
    </row>
    <row r="23" spans="2:3" ht="12.75" customHeight="1" x14ac:dyDescent="0.2">
      <c r="C23" s="1"/>
    </row>
    <row r="24" spans="2:3" ht="12.75" customHeight="1" x14ac:dyDescent="0.2">
      <c r="C24" s="1"/>
    </row>
    <row r="25" spans="2:3" ht="12.75" customHeight="1" x14ac:dyDescent="0.2">
      <c r="C25" s="1"/>
    </row>
    <row r="26" spans="2:3" ht="12.75" customHeight="1" x14ac:dyDescent="0.2">
      <c r="C26" s="1"/>
    </row>
    <row r="27" spans="2:3" ht="12.75" customHeight="1" x14ac:dyDescent="0.2">
      <c r="C27" s="1"/>
    </row>
    <row r="28" spans="2:3" ht="12.75" customHeight="1" x14ac:dyDescent="0.2">
      <c r="C28" s="1"/>
    </row>
    <row r="29" spans="2:3" ht="12.75" customHeight="1" x14ac:dyDescent="0.2">
      <c r="C29" s="1"/>
    </row>
    <row r="30" spans="2:3" ht="12.75" customHeight="1" x14ac:dyDescent="0.2">
      <c r="C30" s="1"/>
    </row>
    <row r="31" spans="2:3" ht="12.75" customHeight="1" x14ac:dyDescent="0.2">
      <c r="C31" s="1"/>
    </row>
    <row r="32" spans="2:3" ht="12.75" customHeight="1" x14ac:dyDescent="0.2">
      <c r="C32" s="1"/>
    </row>
    <row r="33" spans="3:3" ht="12.75" customHeight="1" x14ac:dyDescent="0.2">
      <c r="C33" s="1"/>
    </row>
    <row r="34" spans="3:3" ht="12.75" customHeight="1" x14ac:dyDescent="0.2">
      <c r="C34" s="1"/>
    </row>
    <row r="35" spans="3:3" ht="12.75" customHeight="1" x14ac:dyDescent="0.2">
      <c r="C35" s="1"/>
    </row>
    <row r="36" spans="3:3" ht="12.75" customHeight="1" x14ac:dyDescent="0.2">
      <c r="C36" s="1"/>
    </row>
    <row r="37" spans="3:3" ht="12.75" customHeight="1" x14ac:dyDescent="0.2">
      <c r="C37" s="1"/>
    </row>
    <row r="38" spans="3:3" ht="12.75" customHeight="1" x14ac:dyDescent="0.2">
      <c r="C38" s="1"/>
    </row>
    <row r="39" spans="3:3" ht="12.75" customHeight="1" x14ac:dyDescent="0.2">
      <c r="C39" s="1"/>
    </row>
    <row r="40" spans="3:3" ht="12.75" customHeight="1" x14ac:dyDescent="0.2">
      <c r="C40" s="1"/>
    </row>
    <row r="41" spans="3:3" ht="12.75" customHeight="1" x14ac:dyDescent="0.2">
      <c r="C41" s="1"/>
    </row>
    <row r="42" spans="3:3" ht="12.75" customHeight="1" x14ac:dyDescent="0.2">
      <c r="C42" s="1"/>
    </row>
    <row r="43" spans="3:3" ht="12.75" customHeight="1" x14ac:dyDescent="0.2">
      <c r="C43" s="1"/>
    </row>
    <row r="44" spans="3:3" ht="12.75" customHeight="1" x14ac:dyDescent="0.2">
      <c r="C44" s="1"/>
    </row>
    <row r="45" spans="3:3" ht="12.75" customHeight="1" x14ac:dyDescent="0.2">
      <c r="C45" s="1"/>
    </row>
    <row r="46" spans="3:3" ht="12.75" customHeight="1" x14ac:dyDescent="0.2">
      <c r="C46" s="1"/>
    </row>
    <row r="47" spans="3:3" ht="12.75" customHeight="1" x14ac:dyDescent="0.2">
      <c r="C47" s="1"/>
    </row>
    <row r="48" spans="3:3" ht="12.75" customHeight="1" x14ac:dyDescent="0.2">
      <c r="C48" s="1"/>
    </row>
    <row r="49" spans="3:3" ht="12.75" customHeight="1" x14ac:dyDescent="0.2">
      <c r="C49" s="1"/>
    </row>
    <row r="50" spans="3:3" ht="12.75" customHeight="1" x14ac:dyDescent="0.2">
      <c r="C50" s="1"/>
    </row>
    <row r="51" spans="3:3" ht="12.75" customHeight="1" x14ac:dyDescent="0.2">
      <c r="C51" s="1"/>
    </row>
    <row r="52" spans="3:3" ht="12.75" customHeight="1" x14ac:dyDescent="0.2">
      <c r="C52" s="1"/>
    </row>
    <row r="53" spans="3:3" ht="12.75" customHeight="1" x14ac:dyDescent="0.2">
      <c r="C53" s="1"/>
    </row>
    <row r="54" spans="3:3" ht="12.75" customHeight="1" x14ac:dyDescent="0.2">
      <c r="C54" s="1"/>
    </row>
    <row r="55" spans="3:3" ht="12.75" customHeight="1" x14ac:dyDescent="0.2">
      <c r="C55" s="1"/>
    </row>
    <row r="56" spans="3:3" ht="12.75" customHeight="1" x14ac:dyDescent="0.2">
      <c r="C56" s="1"/>
    </row>
    <row r="57" spans="3:3" ht="12.75" customHeight="1" x14ac:dyDescent="0.2">
      <c r="C57" s="1"/>
    </row>
    <row r="58" spans="3:3" ht="12.75" customHeight="1" x14ac:dyDescent="0.2">
      <c r="C58" s="1"/>
    </row>
    <row r="59" spans="3:3" ht="12.75" customHeight="1" x14ac:dyDescent="0.2">
      <c r="C59" s="1"/>
    </row>
    <row r="60" spans="3:3" ht="12.75" customHeight="1" x14ac:dyDescent="0.2">
      <c r="C60" s="1"/>
    </row>
    <row r="61" spans="3:3" ht="12.75" customHeight="1" x14ac:dyDescent="0.2">
      <c r="C61" s="1"/>
    </row>
    <row r="62" spans="3:3" ht="12.75" customHeight="1" x14ac:dyDescent="0.2">
      <c r="C62" s="1"/>
    </row>
    <row r="63" spans="3:3" ht="12.75" customHeight="1" x14ac:dyDescent="0.2">
      <c r="C63" s="1"/>
    </row>
    <row r="64" spans="3:3" ht="12.75" customHeight="1" x14ac:dyDescent="0.2">
      <c r="C64" s="1"/>
    </row>
    <row r="65" spans="3:3" ht="12.75" customHeight="1" x14ac:dyDescent="0.2">
      <c r="C65" s="1"/>
    </row>
    <row r="66" spans="3:3" ht="12.75" customHeight="1" x14ac:dyDescent="0.2">
      <c r="C66" s="1"/>
    </row>
    <row r="67" spans="3:3" ht="12.75" customHeight="1" x14ac:dyDescent="0.2">
      <c r="C67" s="1"/>
    </row>
    <row r="68" spans="3:3" ht="12.75" customHeight="1" x14ac:dyDescent="0.2">
      <c r="C68" s="1"/>
    </row>
    <row r="69" spans="3:3" ht="12.75" customHeight="1" x14ac:dyDescent="0.2">
      <c r="C69" s="1"/>
    </row>
    <row r="70" spans="3:3" ht="12.75" customHeight="1" x14ac:dyDescent="0.2">
      <c r="C70" s="1"/>
    </row>
    <row r="71" spans="3:3" ht="12.75" customHeight="1" x14ac:dyDescent="0.2">
      <c r="C71" s="1"/>
    </row>
    <row r="72" spans="3:3" ht="12.75" customHeight="1" x14ac:dyDescent="0.2">
      <c r="C72" s="1"/>
    </row>
    <row r="73" spans="3:3" ht="12.75" customHeight="1" x14ac:dyDescent="0.2">
      <c r="C73" s="1"/>
    </row>
    <row r="74" spans="3:3" ht="12.75" customHeight="1" x14ac:dyDescent="0.2">
      <c r="C74" s="1"/>
    </row>
    <row r="75" spans="3:3" ht="12.75" customHeight="1" x14ac:dyDescent="0.2">
      <c r="C75" s="1"/>
    </row>
    <row r="76" spans="3:3" ht="12.75" customHeight="1" x14ac:dyDescent="0.2">
      <c r="C76" s="1"/>
    </row>
    <row r="77" spans="3:3" ht="12.75" customHeight="1" x14ac:dyDescent="0.2">
      <c r="C77" s="1"/>
    </row>
    <row r="78" spans="3:3" ht="12.75" customHeight="1" x14ac:dyDescent="0.2">
      <c r="C78" s="1"/>
    </row>
    <row r="79" spans="3:3" ht="12.75" customHeight="1" x14ac:dyDescent="0.2">
      <c r="C79" s="1"/>
    </row>
    <row r="80" spans="3:3" ht="12.75" customHeight="1" x14ac:dyDescent="0.2">
      <c r="C80" s="1"/>
    </row>
    <row r="81" spans="3:3" ht="12.75" customHeight="1" x14ac:dyDescent="0.2">
      <c r="C81" s="1"/>
    </row>
    <row r="82" spans="3:3" ht="12.75" customHeight="1" x14ac:dyDescent="0.2">
      <c r="C82" s="1"/>
    </row>
    <row r="83" spans="3:3" ht="12.75" customHeight="1" x14ac:dyDescent="0.2">
      <c r="C83" s="1"/>
    </row>
    <row r="84" spans="3:3" ht="12.75" customHeight="1" x14ac:dyDescent="0.2">
      <c r="C84" s="1"/>
    </row>
    <row r="85" spans="3:3" ht="12.75" customHeight="1" x14ac:dyDescent="0.2">
      <c r="C85" s="1"/>
    </row>
    <row r="86" spans="3:3" ht="12.75" customHeight="1" x14ac:dyDescent="0.2">
      <c r="C86" s="1"/>
    </row>
    <row r="87" spans="3:3" ht="12.75" customHeight="1" x14ac:dyDescent="0.2">
      <c r="C87" s="1"/>
    </row>
    <row r="88" spans="3:3" ht="12.75" customHeight="1" x14ac:dyDescent="0.2">
      <c r="C88" s="1"/>
    </row>
    <row r="89" spans="3:3" ht="12.75" customHeight="1" x14ac:dyDescent="0.2">
      <c r="C89" s="1"/>
    </row>
    <row r="90" spans="3:3" ht="12.75" customHeight="1" x14ac:dyDescent="0.2">
      <c r="C90" s="1"/>
    </row>
    <row r="91" spans="3:3" ht="12.75" customHeight="1" x14ac:dyDescent="0.2">
      <c r="C91" s="1"/>
    </row>
    <row r="92" spans="3:3" ht="12.75" customHeight="1" x14ac:dyDescent="0.2">
      <c r="C92" s="1"/>
    </row>
    <row r="93" spans="3:3" ht="12.75" customHeight="1" x14ac:dyDescent="0.2">
      <c r="C93" s="1"/>
    </row>
    <row r="94" spans="3:3" ht="12.75" customHeight="1" x14ac:dyDescent="0.2">
      <c r="C94" s="1"/>
    </row>
    <row r="95" spans="3:3" ht="12.75" customHeight="1" x14ac:dyDescent="0.2">
      <c r="C95" s="1"/>
    </row>
    <row r="96" spans="3:3" ht="12.75" customHeight="1" x14ac:dyDescent="0.2">
      <c r="C96" s="1"/>
    </row>
    <row r="97" spans="3:3" ht="12.75" customHeight="1" x14ac:dyDescent="0.2">
      <c r="C97" s="1"/>
    </row>
    <row r="98" spans="3:3" ht="12.75" customHeight="1" x14ac:dyDescent="0.2">
      <c r="C98" s="1"/>
    </row>
    <row r="99" spans="3:3" ht="12.75" customHeight="1" x14ac:dyDescent="0.2">
      <c r="C99" s="1"/>
    </row>
    <row r="100" spans="3:3" ht="12.75" customHeight="1" x14ac:dyDescent="0.2">
      <c r="C100" s="1"/>
    </row>
    <row r="101" spans="3:3" ht="12.75" customHeight="1" x14ac:dyDescent="0.2">
      <c r="C101" s="1"/>
    </row>
    <row r="102" spans="3:3" ht="12.75" customHeight="1" x14ac:dyDescent="0.2">
      <c r="C102" s="1"/>
    </row>
    <row r="103" spans="3:3" ht="12.75" customHeight="1" x14ac:dyDescent="0.2">
      <c r="C103" s="1"/>
    </row>
    <row r="104" spans="3:3" ht="12.75" customHeight="1" x14ac:dyDescent="0.2">
      <c r="C104" s="1"/>
    </row>
    <row r="105" spans="3:3" ht="12.75" customHeight="1" x14ac:dyDescent="0.2">
      <c r="C105" s="1"/>
    </row>
    <row r="106" spans="3:3" ht="12.75" customHeight="1" x14ac:dyDescent="0.2">
      <c r="C106" s="1"/>
    </row>
    <row r="107" spans="3:3" ht="12.75" customHeight="1" x14ac:dyDescent="0.2">
      <c r="C107" s="1"/>
    </row>
    <row r="108" spans="3:3" ht="12.75" customHeight="1" x14ac:dyDescent="0.2">
      <c r="C108" s="1"/>
    </row>
    <row r="109" spans="3:3" ht="12.75" customHeight="1" x14ac:dyDescent="0.2">
      <c r="C109" s="1"/>
    </row>
    <row r="110" spans="3:3" ht="12.75" customHeight="1" x14ac:dyDescent="0.2">
      <c r="C110" s="1"/>
    </row>
    <row r="111" spans="3:3" ht="12.75" customHeight="1" x14ac:dyDescent="0.2">
      <c r="C111" s="1"/>
    </row>
    <row r="112" spans="3:3" ht="12.75" customHeight="1" x14ac:dyDescent="0.2">
      <c r="C112" s="1"/>
    </row>
    <row r="113" spans="3:3" ht="12.75" customHeight="1" x14ac:dyDescent="0.2">
      <c r="C113" s="1"/>
    </row>
    <row r="114" spans="3:3" ht="12.75" customHeight="1" x14ac:dyDescent="0.2">
      <c r="C114" s="1"/>
    </row>
    <row r="115" spans="3:3" ht="12.75" customHeight="1" x14ac:dyDescent="0.2">
      <c r="C115" s="1"/>
    </row>
    <row r="116" spans="3:3" ht="12.75" customHeight="1" x14ac:dyDescent="0.2">
      <c r="C116" s="1"/>
    </row>
    <row r="117" spans="3:3" ht="12.75" customHeight="1" x14ac:dyDescent="0.2">
      <c r="C117" s="1"/>
    </row>
    <row r="118" spans="3:3" ht="12.75" customHeight="1" x14ac:dyDescent="0.2">
      <c r="C118" s="1"/>
    </row>
    <row r="119" spans="3:3" ht="12.75" customHeight="1" x14ac:dyDescent="0.2">
      <c r="C119" s="1"/>
    </row>
    <row r="120" spans="3:3" ht="12.75" customHeight="1" x14ac:dyDescent="0.2">
      <c r="C120" s="1"/>
    </row>
    <row r="121" spans="3:3" ht="12.75" customHeight="1" x14ac:dyDescent="0.2">
      <c r="C121" s="1"/>
    </row>
    <row r="122" spans="3:3" ht="12.75" customHeight="1" x14ac:dyDescent="0.2">
      <c r="C122" s="1"/>
    </row>
    <row r="123" spans="3:3" ht="12.75" customHeight="1" x14ac:dyDescent="0.2">
      <c r="C123" s="1"/>
    </row>
    <row r="124" spans="3:3" ht="12.75" customHeight="1" x14ac:dyDescent="0.2">
      <c r="C124" s="1"/>
    </row>
    <row r="125" spans="3:3" ht="12.75" customHeight="1" x14ac:dyDescent="0.2">
      <c r="C125" s="1"/>
    </row>
    <row r="126" spans="3:3" ht="12.75" customHeight="1" x14ac:dyDescent="0.2">
      <c r="C126" s="1"/>
    </row>
    <row r="127" spans="3:3" ht="12.75" customHeight="1" x14ac:dyDescent="0.2">
      <c r="C127" s="1"/>
    </row>
    <row r="128" spans="3:3" ht="12.75" customHeight="1" x14ac:dyDescent="0.2">
      <c r="C128" s="1"/>
    </row>
    <row r="129" spans="3:3" ht="12.75" customHeight="1" x14ac:dyDescent="0.2">
      <c r="C129" s="1"/>
    </row>
    <row r="130" spans="3:3" ht="12.75" customHeight="1" x14ac:dyDescent="0.2">
      <c r="C130" s="1"/>
    </row>
    <row r="131" spans="3:3" ht="12.75" customHeight="1" x14ac:dyDescent="0.2">
      <c r="C131" s="1"/>
    </row>
    <row r="132" spans="3:3" ht="12.75" customHeight="1" x14ac:dyDescent="0.2">
      <c r="C132" s="1"/>
    </row>
    <row r="133" spans="3:3" ht="12.75" customHeight="1" x14ac:dyDescent="0.2">
      <c r="C133" s="1"/>
    </row>
    <row r="134" spans="3:3" ht="12.75" customHeight="1" x14ac:dyDescent="0.2">
      <c r="C134" s="1"/>
    </row>
    <row r="135" spans="3:3" ht="12.75" customHeight="1" x14ac:dyDescent="0.2">
      <c r="C135" s="1"/>
    </row>
    <row r="136" spans="3:3" ht="12.75" customHeight="1" x14ac:dyDescent="0.2">
      <c r="C136" s="1"/>
    </row>
    <row r="137" spans="3:3" ht="12.75" customHeight="1" x14ac:dyDescent="0.2">
      <c r="C137" s="1"/>
    </row>
    <row r="138" spans="3:3" ht="12.75" customHeight="1" x14ac:dyDescent="0.2">
      <c r="C138" s="1"/>
    </row>
    <row r="139" spans="3:3" ht="12.75" customHeight="1" x14ac:dyDescent="0.2">
      <c r="C139" s="1"/>
    </row>
    <row r="140" spans="3:3" ht="12.75" customHeight="1" x14ac:dyDescent="0.2">
      <c r="C140" s="1"/>
    </row>
    <row r="141" spans="3:3" ht="12.75" customHeight="1" x14ac:dyDescent="0.2">
      <c r="C141" s="1"/>
    </row>
    <row r="142" spans="3:3" ht="12.75" customHeight="1" x14ac:dyDescent="0.2">
      <c r="C142" s="1"/>
    </row>
    <row r="143" spans="3:3" ht="12.75" customHeight="1" x14ac:dyDescent="0.2">
      <c r="C143" s="1"/>
    </row>
    <row r="144" spans="3:3" ht="12.75" customHeight="1" x14ac:dyDescent="0.2">
      <c r="C144" s="1"/>
    </row>
    <row r="145" spans="3:3" ht="12.75" customHeight="1" x14ac:dyDescent="0.2">
      <c r="C145" s="1"/>
    </row>
    <row r="146" spans="3:3" ht="12.75" customHeight="1" x14ac:dyDescent="0.2">
      <c r="C146" s="1"/>
    </row>
    <row r="147" spans="3:3" ht="12.75" customHeight="1" x14ac:dyDescent="0.2">
      <c r="C147" s="1"/>
    </row>
    <row r="148" spans="3:3" ht="12.75" customHeight="1" x14ac:dyDescent="0.2">
      <c r="C148" s="1"/>
    </row>
    <row r="149" spans="3:3" ht="12.75" customHeight="1" x14ac:dyDescent="0.2">
      <c r="C149" s="1"/>
    </row>
    <row r="150" spans="3:3" ht="12.75" customHeight="1" x14ac:dyDescent="0.2">
      <c r="C150" s="1"/>
    </row>
    <row r="151" spans="3:3" ht="12.75" customHeight="1" x14ac:dyDescent="0.2">
      <c r="C151" s="1"/>
    </row>
    <row r="152" spans="3:3" ht="12.75" customHeight="1" x14ac:dyDescent="0.2">
      <c r="C152" s="1"/>
    </row>
    <row r="153" spans="3:3" ht="12.75" customHeight="1" x14ac:dyDescent="0.2">
      <c r="C153" s="1"/>
    </row>
    <row r="154" spans="3:3" ht="12.75" customHeight="1" x14ac:dyDescent="0.2">
      <c r="C154" s="1"/>
    </row>
    <row r="155" spans="3:3" ht="12.75" customHeight="1" x14ac:dyDescent="0.2">
      <c r="C155" s="1"/>
    </row>
    <row r="156" spans="3:3" ht="12.75" customHeight="1" x14ac:dyDescent="0.2">
      <c r="C156" s="1"/>
    </row>
    <row r="157" spans="3:3" ht="12.75" customHeight="1" x14ac:dyDescent="0.2">
      <c r="C157" s="1"/>
    </row>
    <row r="158" spans="3:3" ht="12.75" customHeight="1" x14ac:dyDescent="0.2">
      <c r="C158" s="1"/>
    </row>
    <row r="159" spans="3:3" ht="12.75" customHeight="1" x14ac:dyDescent="0.2">
      <c r="C159" s="1"/>
    </row>
    <row r="160" spans="3:3" ht="12.75" customHeight="1" x14ac:dyDescent="0.2">
      <c r="C160" s="1"/>
    </row>
    <row r="161" spans="3:3" ht="12.75" customHeight="1" x14ac:dyDescent="0.2">
      <c r="C161" s="1"/>
    </row>
    <row r="162" spans="3:3" ht="12.75" customHeight="1" x14ac:dyDescent="0.2">
      <c r="C162" s="1"/>
    </row>
    <row r="163" spans="3:3" ht="12.75" customHeight="1" x14ac:dyDescent="0.2">
      <c r="C163" s="1"/>
    </row>
    <row r="164" spans="3:3" ht="12.75" customHeight="1" x14ac:dyDescent="0.2">
      <c r="C164" s="1"/>
    </row>
    <row r="165" spans="3:3" ht="12.75" customHeight="1" x14ac:dyDescent="0.2">
      <c r="C165" s="1"/>
    </row>
    <row r="166" spans="3:3" ht="12.75" customHeight="1" x14ac:dyDescent="0.2">
      <c r="C166" s="1"/>
    </row>
    <row r="167" spans="3:3" ht="12.75" customHeight="1" x14ac:dyDescent="0.2">
      <c r="C167" s="1"/>
    </row>
    <row r="168" spans="3:3" ht="12.75" customHeight="1" x14ac:dyDescent="0.2">
      <c r="C168" s="1"/>
    </row>
    <row r="169" spans="3:3" ht="12.75" customHeight="1" x14ac:dyDescent="0.2">
      <c r="C169" s="1"/>
    </row>
    <row r="170" spans="3:3" ht="12.75" customHeight="1" x14ac:dyDescent="0.2">
      <c r="C170" s="1"/>
    </row>
    <row r="171" spans="3:3" ht="12.75" customHeight="1" x14ac:dyDescent="0.2">
      <c r="C171" s="1"/>
    </row>
    <row r="172" spans="3:3" ht="12.75" customHeight="1" x14ac:dyDescent="0.2">
      <c r="C172" s="1"/>
    </row>
    <row r="173" spans="3:3" ht="12.75" customHeight="1" x14ac:dyDescent="0.2">
      <c r="C173" s="1"/>
    </row>
    <row r="174" spans="3:3" ht="12.75" customHeight="1" x14ac:dyDescent="0.2">
      <c r="C174" s="1"/>
    </row>
    <row r="175" spans="3:3" ht="12.75" customHeight="1" x14ac:dyDescent="0.2">
      <c r="C175" s="1"/>
    </row>
    <row r="176" spans="3:3" ht="12.75" customHeight="1" x14ac:dyDescent="0.2">
      <c r="C176" s="1"/>
    </row>
    <row r="177" spans="3:3" ht="12.75" customHeight="1" x14ac:dyDescent="0.2">
      <c r="C177" s="1"/>
    </row>
    <row r="178" spans="3:3" ht="12.75" customHeight="1" x14ac:dyDescent="0.2">
      <c r="C178" s="1"/>
    </row>
    <row r="179" spans="3:3" ht="12.75" customHeight="1" x14ac:dyDescent="0.2">
      <c r="C179" s="1"/>
    </row>
    <row r="180" spans="3:3" ht="12.75" customHeight="1" x14ac:dyDescent="0.2">
      <c r="C180" s="1"/>
    </row>
    <row r="181" spans="3:3" ht="12.75" customHeight="1" x14ac:dyDescent="0.2">
      <c r="C181" s="1"/>
    </row>
    <row r="182" spans="3:3" ht="12.75" customHeight="1" x14ac:dyDescent="0.2">
      <c r="C182" s="1"/>
    </row>
    <row r="183" spans="3:3" ht="12.75" customHeight="1" x14ac:dyDescent="0.2">
      <c r="C183" s="1"/>
    </row>
    <row r="184" spans="3:3" ht="12.75" customHeight="1" x14ac:dyDescent="0.2">
      <c r="C184" s="1"/>
    </row>
    <row r="185" spans="3:3" ht="12.75" customHeight="1" x14ac:dyDescent="0.2">
      <c r="C185" s="1"/>
    </row>
    <row r="186" spans="3:3" ht="12.75" customHeight="1" x14ac:dyDescent="0.2">
      <c r="C186" s="1"/>
    </row>
    <row r="187" spans="3:3" ht="12.75" customHeight="1" x14ac:dyDescent="0.2">
      <c r="C187" s="1"/>
    </row>
    <row r="188" spans="3:3" ht="12.75" customHeight="1" x14ac:dyDescent="0.2">
      <c r="C188" s="1"/>
    </row>
    <row r="189" spans="3:3" ht="12.75" customHeight="1" x14ac:dyDescent="0.2">
      <c r="C189" s="1"/>
    </row>
    <row r="190" spans="3:3" ht="12.75" customHeight="1" x14ac:dyDescent="0.2">
      <c r="C190" s="1"/>
    </row>
    <row r="191" spans="3:3" ht="12.75" customHeight="1" x14ac:dyDescent="0.2">
      <c r="C191" s="1"/>
    </row>
    <row r="192" spans="3:3" ht="12.75" customHeight="1" x14ac:dyDescent="0.2">
      <c r="C192" s="1"/>
    </row>
    <row r="193" spans="3:3" ht="12.75" customHeight="1" x14ac:dyDescent="0.2">
      <c r="C193" s="1"/>
    </row>
    <row r="194" spans="3:3" ht="12.75" customHeight="1" x14ac:dyDescent="0.2">
      <c r="C194" s="1"/>
    </row>
    <row r="195" spans="3:3" ht="12.75" customHeight="1" x14ac:dyDescent="0.2">
      <c r="C195" s="1"/>
    </row>
    <row r="196" spans="3:3" ht="12.75" customHeight="1" x14ac:dyDescent="0.2">
      <c r="C196" s="1"/>
    </row>
    <row r="197" spans="3:3" ht="12.75" customHeight="1" x14ac:dyDescent="0.2">
      <c r="C197" s="1"/>
    </row>
    <row r="198" spans="3:3" ht="12.75" customHeight="1" x14ac:dyDescent="0.2">
      <c r="C198" s="1"/>
    </row>
    <row r="199" spans="3:3" ht="12.75" customHeight="1" x14ac:dyDescent="0.2">
      <c r="C199" s="1"/>
    </row>
    <row r="200" spans="3:3" ht="12.75" customHeight="1" x14ac:dyDescent="0.2">
      <c r="C200" s="1"/>
    </row>
    <row r="201" spans="3:3" ht="12.75" customHeight="1" x14ac:dyDescent="0.2">
      <c r="C201" s="1"/>
    </row>
    <row r="202" spans="3:3" ht="12.75" customHeight="1" x14ac:dyDescent="0.2">
      <c r="C202" s="1"/>
    </row>
    <row r="203" spans="3:3" ht="12.75" customHeight="1" x14ac:dyDescent="0.2">
      <c r="C203" s="1"/>
    </row>
    <row r="204" spans="3:3" ht="12.75" customHeight="1" x14ac:dyDescent="0.2">
      <c r="C204" s="1"/>
    </row>
    <row r="205" spans="3:3" ht="12.75" customHeight="1" x14ac:dyDescent="0.2">
      <c r="C205" s="1"/>
    </row>
    <row r="206" spans="3:3" ht="12.75" customHeight="1" x14ac:dyDescent="0.2">
      <c r="C206" s="1"/>
    </row>
    <row r="207" spans="3:3" ht="12.75" customHeight="1" x14ac:dyDescent="0.2">
      <c r="C207" s="1"/>
    </row>
    <row r="208" spans="3:3" ht="12.75" customHeight="1" x14ac:dyDescent="0.2">
      <c r="C208" s="1"/>
    </row>
    <row r="209" spans="3:3" ht="12.75" customHeight="1" x14ac:dyDescent="0.2">
      <c r="C209" s="1"/>
    </row>
    <row r="210" spans="3:3" ht="12.75" customHeight="1" x14ac:dyDescent="0.2">
      <c r="C210" s="1"/>
    </row>
    <row r="211" spans="3:3" ht="12.75" customHeight="1" x14ac:dyDescent="0.2">
      <c r="C211" s="1"/>
    </row>
    <row r="212" spans="3:3" ht="12.75" customHeight="1" x14ac:dyDescent="0.2">
      <c r="C212" s="1"/>
    </row>
    <row r="213" spans="3:3" ht="12.75" customHeight="1" x14ac:dyDescent="0.2">
      <c r="C213" s="1"/>
    </row>
    <row r="214" spans="3:3" ht="12.75" customHeight="1" x14ac:dyDescent="0.2">
      <c r="C214" s="1"/>
    </row>
    <row r="215" spans="3:3" ht="12.75" customHeight="1" x14ac:dyDescent="0.2">
      <c r="C215" s="1"/>
    </row>
    <row r="216" spans="3:3" ht="12.75" customHeight="1" x14ac:dyDescent="0.2">
      <c r="C216" s="1"/>
    </row>
    <row r="217" spans="3:3" ht="12.75" customHeight="1" x14ac:dyDescent="0.2">
      <c r="C217" s="1"/>
    </row>
    <row r="218" spans="3:3" ht="12.75" customHeight="1" x14ac:dyDescent="0.2">
      <c r="C218" s="1"/>
    </row>
    <row r="219" spans="3:3" ht="12.75" customHeight="1" x14ac:dyDescent="0.2">
      <c r="C219" s="1"/>
    </row>
    <row r="220" spans="3:3" ht="12.75" customHeight="1" x14ac:dyDescent="0.2">
      <c r="C220" s="1"/>
    </row>
    <row r="221" spans="3:3" ht="12.75" customHeight="1" x14ac:dyDescent="0.2">
      <c r="C221" s="1"/>
    </row>
    <row r="222" spans="3:3" ht="12.75" customHeight="1" x14ac:dyDescent="0.2">
      <c r="C222" s="1"/>
    </row>
    <row r="223" spans="3:3" ht="12.75" customHeight="1" x14ac:dyDescent="0.2">
      <c r="C223" s="1"/>
    </row>
    <row r="224" spans="3:3" ht="12.75" customHeight="1" x14ac:dyDescent="0.2">
      <c r="C224" s="1"/>
    </row>
    <row r="225" spans="3:3" ht="12.75" customHeight="1" x14ac:dyDescent="0.2">
      <c r="C225" s="1"/>
    </row>
    <row r="226" spans="3:3" ht="12.75" customHeight="1" x14ac:dyDescent="0.2">
      <c r="C226" s="1"/>
    </row>
    <row r="227" spans="3:3" ht="12.75" customHeight="1" x14ac:dyDescent="0.2">
      <c r="C227" s="1"/>
    </row>
    <row r="228" spans="3:3" ht="12.75" customHeight="1" x14ac:dyDescent="0.2">
      <c r="C228" s="1"/>
    </row>
    <row r="229" spans="3:3" ht="12.75" customHeight="1" x14ac:dyDescent="0.2">
      <c r="C229" s="1"/>
    </row>
    <row r="230" spans="3:3" ht="12.75" customHeight="1" x14ac:dyDescent="0.2">
      <c r="C230" s="1"/>
    </row>
    <row r="231" spans="3:3" ht="12.75" customHeight="1" x14ac:dyDescent="0.2">
      <c r="C231" s="1"/>
    </row>
    <row r="232" spans="3:3" ht="12.75" customHeight="1" x14ac:dyDescent="0.2">
      <c r="C232" s="1"/>
    </row>
    <row r="233" spans="3:3" ht="12.75" customHeight="1" x14ac:dyDescent="0.2">
      <c r="C233" s="1"/>
    </row>
    <row r="234" spans="3:3" ht="12.75" customHeight="1" x14ac:dyDescent="0.2">
      <c r="C234" s="1"/>
    </row>
    <row r="235" spans="3:3" ht="12.75" customHeight="1" x14ac:dyDescent="0.2">
      <c r="C235" s="1"/>
    </row>
    <row r="236" spans="3:3" ht="12.75" customHeight="1" x14ac:dyDescent="0.2">
      <c r="C236" s="1"/>
    </row>
    <row r="237" spans="3:3" ht="12.75" customHeight="1" x14ac:dyDescent="0.2">
      <c r="C237" s="1"/>
    </row>
    <row r="238" spans="3:3" ht="12.75" customHeight="1" x14ac:dyDescent="0.2">
      <c r="C238" s="1"/>
    </row>
    <row r="239" spans="3:3" ht="12.75" customHeight="1" x14ac:dyDescent="0.2">
      <c r="C239" s="1"/>
    </row>
    <row r="240" spans="3:3" ht="12.75" customHeight="1" x14ac:dyDescent="0.2">
      <c r="C240" s="1"/>
    </row>
    <row r="241" spans="3:3" ht="12.75" customHeight="1" x14ac:dyDescent="0.2">
      <c r="C241" s="1"/>
    </row>
    <row r="242" spans="3:3" ht="12.75" customHeight="1" x14ac:dyDescent="0.2">
      <c r="C242" s="1"/>
    </row>
    <row r="243" spans="3:3" ht="12.75" customHeight="1" x14ac:dyDescent="0.2">
      <c r="C243" s="1"/>
    </row>
    <row r="244" spans="3:3" ht="12.75" customHeight="1" x14ac:dyDescent="0.2">
      <c r="C244" s="1"/>
    </row>
    <row r="245" spans="3:3" ht="12.75" customHeight="1" x14ac:dyDescent="0.2">
      <c r="C245" s="1"/>
    </row>
    <row r="246" spans="3:3" ht="12.75" customHeight="1" x14ac:dyDescent="0.2">
      <c r="C246" s="1"/>
    </row>
    <row r="247" spans="3:3" ht="12.75" customHeight="1" x14ac:dyDescent="0.2">
      <c r="C247" s="1"/>
    </row>
    <row r="248" spans="3:3" ht="12.75" customHeight="1" x14ac:dyDescent="0.2">
      <c r="C248" s="1"/>
    </row>
    <row r="249" spans="3:3" ht="12.75" customHeight="1" x14ac:dyDescent="0.2">
      <c r="C249" s="1"/>
    </row>
    <row r="250" spans="3:3" ht="12.75" customHeight="1" x14ac:dyDescent="0.2">
      <c r="C250" s="1"/>
    </row>
    <row r="251" spans="3:3" ht="12.75" customHeight="1" x14ac:dyDescent="0.2">
      <c r="C251" s="1"/>
    </row>
    <row r="252" spans="3:3" ht="12.75" customHeight="1" x14ac:dyDescent="0.2">
      <c r="C252" s="1"/>
    </row>
    <row r="253" spans="3:3" ht="12.75" customHeight="1" x14ac:dyDescent="0.2">
      <c r="C253" s="1"/>
    </row>
    <row r="254" spans="3:3" ht="12.75" customHeight="1" x14ac:dyDescent="0.2">
      <c r="C254" s="1"/>
    </row>
    <row r="255" spans="3:3" ht="12.75" customHeight="1" x14ac:dyDescent="0.2">
      <c r="C255" s="1"/>
    </row>
    <row r="256" spans="3:3" ht="12.75" customHeight="1" x14ac:dyDescent="0.2">
      <c r="C256" s="1"/>
    </row>
    <row r="257" spans="3:3" ht="12.75" customHeight="1" x14ac:dyDescent="0.2">
      <c r="C257" s="1"/>
    </row>
    <row r="258" spans="3:3" ht="12.75" customHeight="1" x14ac:dyDescent="0.2">
      <c r="C258" s="1"/>
    </row>
    <row r="259" spans="3:3" ht="12.75" customHeight="1" x14ac:dyDescent="0.2">
      <c r="C259" s="1"/>
    </row>
    <row r="260" spans="3:3" ht="12.75" customHeight="1" x14ac:dyDescent="0.2">
      <c r="C260" s="1"/>
    </row>
    <row r="261" spans="3:3" ht="12.75" customHeight="1" x14ac:dyDescent="0.2">
      <c r="C261" s="1"/>
    </row>
    <row r="262" spans="3:3" ht="12.75" customHeight="1" x14ac:dyDescent="0.2">
      <c r="C262" s="1"/>
    </row>
    <row r="263" spans="3:3" ht="12.75" customHeight="1" x14ac:dyDescent="0.2">
      <c r="C263" s="1"/>
    </row>
    <row r="264" spans="3:3" ht="12.75" customHeight="1" x14ac:dyDescent="0.2">
      <c r="C264" s="1"/>
    </row>
    <row r="265" spans="3:3" ht="12.75" customHeight="1" x14ac:dyDescent="0.2">
      <c r="C265" s="1"/>
    </row>
    <row r="266" spans="3:3" ht="12.75" customHeight="1" x14ac:dyDescent="0.2">
      <c r="C266" s="1"/>
    </row>
    <row r="267" spans="3:3" ht="12.75" customHeight="1" x14ac:dyDescent="0.2">
      <c r="C267" s="1"/>
    </row>
    <row r="268" spans="3:3" ht="12.75" customHeight="1" x14ac:dyDescent="0.2">
      <c r="C268" s="1"/>
    </row>
    <row r="269" spans="3:3" ht="12.75" customHeight="1" x14ac:dyDescent="0.2">
      <c r="C269" s="1"/>
    </row>
    <row r="270" spans="3:3" ht="12.75" customHeight="1" x14ac:dyDescent="0.2">
      <c r="C270" s="1"/>
    </row>
    <row r="271" spans="3:3" ht="12.75" customHeight="1" x14ac:dyDescent="0.2">
      <c r="C271" s="1"/>
    </row>
    <row r="272" spans="3:3" ht="12.75" customHeight="1" x14ac:dyDescent="0.2">
      <c r="C272" s="1"/>
    </row>
    <row r="273" spans="3:3" ht="12.75" customHeight="1" x14ac:dyDescent="0.2">
      <c r="C273" s="1"/>
    </row>
    <row r="274" spans="3:3" ht="12.75" customHeight="1" x14ac:dyDescent="0.2">
      <c r="C274" s="1"/>
    </row>
    <row r="275" spans="3:3" ht="12.75" customHeight="1" x14ac:dyDescent="0.2">
      <c r="C275" s="1"/>
    </row>
    <row r="276" spans="3:3" ht="12.75" customHeight="1" x14ac:dyDescent="0.2">
      <c r="C276" s="1"/>
    </row>
    <row r="277" spans="3:3" ht="12.75" customHeight="1" x14ac:dyDescent="0.2">
      <c r="C277" s="1"/>
    </row>
    <row r="278" spans="3:3" ht="12.75" customHeight="1" x14ac:dyDescent="0.2">
      <c r="C278" s="1"/>
    </row>
    <row r="279" spans="3:3" ht="12.75" customHeight="1" x14ac:dyDescent="0.2">
      <c r="C279" s="1"/>
    </row>
    <row r="280" spans="3:3" ht="12.75" customHeight="1" x14ac:dyDescent="0.2">
      <c r="C280" s="1"/>
    </row>
    <row r="281" spans="3:3" ht="12.75" customHeight="1" x14ac:dyDescent="0.2">
      <c r="C281" s="1"/>
    </row>
    <row r="282" spans="3:3" ht="12.75" customHeight="1" x14ac:dyDescent="0.2">
      <c r="C282" s="1"/>
    </row>
    <row r="283" spans="3:3" ht="12.75" customHeight="1" x14ac:dyDescent="0.2">
      <c r="C283" s="1"/>
    </row>
    <row r="284" spans="3:3" ht="12.75" customHeight="1" x14ac:dyDescent="0.2">
      <c r="C284" s="1"/>
    </row>
    <row r="285" spans="3:3" ht="12.75" customHeight="1" x14ac:dyDescent="0.2">
      <c r="C285" s="1"/>
    </row>
    <row r="286" spans="3:3" ht="12.75" customHeight="1" x14ac:dyDescent="0.2">
      <c r="C286" s="1"/>
    </row>
    <row r="287" spans="3:3" ht="12.75" customHeight="1" x14ac:dyDescent="0.2">
      <c r="C287" s="1"/>
    </row>
    <row r="288" spans="3:3" ht="12.75" customHeight="1" x14ac:dyDescent="0.2">
      <c r="C288" s="1"/>
    </row>
    <row r="289" spans="3:3" ht="12.75" customHeight="1" x14ac:dyDescent="0.2">
      <c r="C289" s="1"/>
    </row>
    <row r="290" spans="3:3" ht="12.75" customHeight="1" x14ac:dyDescent="0.2">
      <c r="C290" s="1"/>
    </row>
    <row r="291" spans="3:3" ht="12.75" customHeight="1" x14ac:dyDescent="0.2">
      <c r="C291" s="1"/>
    </row>
    <row r="292" spans="3:3" ht="12.75" customHeight="1" x14ac:dyDescent="0.2">
      <c r="C292" s="1"/>
    </row>
    <row r="293" spans="3:3" ht="12.75" customHeight="1" x14ac:dyDescent="0.2">
      <c r="C293" s="1"/>
    </row>
    <row r="294" spans="3:3" ht="12.75" customHeight="1" x14ac:dyDescent="0.2">
      <c r="C294" s="1"/>
    </row>
    <row r="295" spans="3:3" ht="12.75" customHeight="1" x14ac:dyDescent="0.2">
      <c r="C295" s="1"/>
    </row>
    <row r="296" spans="3:3" ht="12.75" customHeight="1" x14ac:dyDescent="0.2">
      <c r="C296" s="1"/>
    </row>
    <row r="297" spans="3:3" ht="12.75" customHeight="1" x14ac:dyDescent="0.2">
      <c r="C297" s="1"/>
    </row>
    <row r="298" spans="3:3" ht="12.75" customHeight="1" x14ac:dyDescent="0.2">
      <c r="C298" s="1"/>
    </row>
    <row r="299" spans="3:3" ht="12.75" customHeight="1" x14ac:dyDescent="0.2">
      <c r="C299" s="1"/>
    </row>
    <row r="300" spans="3:3" ht="12.75" customHeight="1" x14ac:dyDescent="0.2">
      <c r="C300" s="1"/>
    </row>
    <row r="301" spans="3:3" ht="12.75" customHeight="1" x14ac:dyDescent="0.2">
      <c r="C301" s="1"/>
    </row>
    <row r="302" spans="3:3" ht="12.75" customHeight="1" x14ac:dyDescent="0.2">
      <c r="C302" s="1"/>
    </row>
    <row r="303" spans="3:3" ht="12.75" customHeight="1" x14ac:dyDescent="0.2">
      <c r="C303" s="1"/>
    </row>
    <row r="304" spans="3:3" ht="12.75" customHeight="1" x14ac:dyDescent="0.2">
      <c r="C304" s="1"/>
    </row>
    <row r="305" spans="3:3" ht="12.75" customHeight="1" x14ac:dyDescent="0.2">
      <c r="C305" s="1"/>
    </row>
    <row r="306" spans="3:3" ht="12.75" customHeight="1" x14ac:dyDescent="0.2">
      <c r="C306" s="1"/>
    </row>
    <row r="307" spans="3:3" ht="12.75" customHeight="1" x14ac:dyDescent="0.2">
      <c r="C307" s="1"/>
    </row>
    <row r="308" spans="3:3" ht="12.75" customHeight="1" x14ac:dyDescent="0.2">
      <c r="C308" s="1"/>
    </row>
    <row r="309" spans="3:3" ht="12.75" customHeight="1" x14ac:dyDescent="0.2">
      <c r="C309" s="1"/>
    </row>
    <row r="310" spans="3:3" ht="12.75" customHeight="1" x14ac:dyDescent="0.2">
      <c r="C310" s="1"/>
    </row>
    <row r="311" spans="3:3" ht="12.75" customHeight="1" x14ac:dyDescent="0.2">
      <c r="C311" s="1"/>
    </row>
    <row r="312" spans="3:3" ht="12.75" customHeight="1" x14ac:dyDescent="0.2">
      <c r="C312" s="1"/>
    </row>
    <row r="313" spans="3:3" ht="12.75" customHeight="1" x14ac:dyDescent="0.2">
      <c r="C313" s="1"/>
    </row>
    <row r="314" spans="3:3" ht="12.75" customHeight="1" x14ac:dyDescent="0.2">
      <c r="C314" s="1"/>
    </row>
    <row r="315" spans="3:3" ht="12.75" customHeight="1" x14ac:dyDescent="0.2">
      <c r="C315" s="1"/>
    </row>
    <row r="316" spans="3:3" ht="12.75" customHeight="1" x14ac:dyDescent="0.2">
      <c r="C316" s="1"/>
    </row>
    <row r="317" spans="3:3" ht="12.75" customHeight="1" x14ac:dyDescent="0.2">
      <c r="C317" s="1"/>
    </row>
    <row r="318" spans="3:3" ht="12.75" customHeight="1" x14ac:dyDescent="0.2">
      <c r="C318" s="1"/>
    </row>
    <row r="319" spans="3:3" ht="12.75" customHeight="1" x14ac:dyDescent="0.2">
      <c r="C319" s="1"/>
    </row>
    <row r="320" spans="3:3" ht="12.75" customHeight="1" x14ac:dyDescent="0.2">
      <c r="C320" s="1"/>
    </row>
    <row r="321" spans="3:3" ht="12.75" customHeight="1" x14ac:dyDescent="0.2">
      <c r="C321" s="1"/>
    </row>
    <row r="322" spans="3:3" ht="12.75" customHeight="1" x14ac:dyDescent="0.2">
      <c r="C322" s="1"/>
    </row>
    <row r="323" spans="3:3" ht="12.75" customHeight="1" x14ac:dyDescent="0.2">
      <c r="C323" s="1"/>
    </row>
    <row r="324" spans="3:3" ht="12.75" customHeight="1" x14ac:dyDescent="0.2">
      <c r="C324" s="1"/>
    </row>
    <row r="325" spans="3:3" ht="12.75" customHeight="1" x14ac:dyDescent="0.2">
      <c r="C325" s="1"/>
    </row>
    <row r="326" spans="3:3" ht="12.75" customHeight="1" x14ac:dyDescent="0.2">
      <c r="C326" s="1"/>
    </row>
    <row r="327" spans="3:3" ht="12.75" customHeight="1" x14ac:dyDescent="0.2">
      <c r="C327" s="1"/>
    </row>
    <row r="328" spans="3:3" ht="12.75" customHeight="1" x14ac:dyDescent="0.2">
      <c r="C328" s="1"/>
    </row>
    <row r="329" spans="3:3" ht="12.75" customHeight="1" x14ac:dyDescent="0.2">
      <c r="C329" s="1"/>
    </row>
    <row r="330" spans="3:3" ht="12.75" customHeight="1" x14ac:dyDescent="0.2">
      <c r="C330" s="1"/>
    </row>
    <row r="331" spans="3:3" ht="12.75" customHeight="1" x14ac:dyDescent="0.2">
      <c r="C331" s="1"/>
    </row>
    <row r="332" spans="3:3" ht="12.75" customHeight="1" x14ac:dyDescent="0.2">
      <c r="C332" s="1"/>
    </row>
    <row r="333" spans="3:3" ht="12.75" customHeight="1" x14ac:dyDescent="0.2">
      <c r="C333" s="1"/>
    </row>
    <row r="334" spans="3:3" ht="12.75" customHeight="1" x14ac:dyDescent="0.2">
      <c r="C334" s="1"/>
    </row>
    <row r="335" spans="3:3" ht="12.75" customHeight="1" x14ac:dyDescent="0.2">
      <c r="C335" s="1"/>
    </row>
    <row r="336" spans="3:3" ht="12.75" customHeight="1" x14ac:dyDescent="0.2">
      <c r="C336" s="1"/>
    </row>
    <row r="337" spans="3:3" ht="12.75" customHeight="1" x14ac:dyDescent="0.2">
      <c r="C337" s="1"/>
    </row>
    <row r="338" spans="3:3" ht="12.75" customHeight="1" x14ac:dyDescent="0.2">
      <c r="C338" s="1"/>
    </row>
    <row r="339" spans="3:3" ht="12.75" customHeight="1" x14ac:dyDescent="0.2">
      <c r="C339" s="1"/>
    </row>
    <row r="340" spans="3:3" ht="12.75" customHeight="1" x14ac:dyDescent="0.2">
      <c r="C340" s="1"/>
    </row>
    <row r="341" spans="3:3" ht="12.75" customHeight="1" x14ac:dyDescent="0.2">
      <c r="C341" s="1"/>
    </row>
    <row r="342" spans="3:3" ht="12.75" customHeight="1" x14ac:dyDescent="0.2">
      <c r="C342" s="1"/>
    </row>
    <row r="343" spans="3:3" ht="12.75" customHeight="1" x14ac:dyDescent="0.2">
      <c r="C343" s="1"/>
    </row>
    <row r="344" spans="3:3" ht="12.75" customHeight="1" x14ac:dyDescent="0.2">
      <c r="C344" s="1"/>
    </row>
    <row r="345" spans="3:3" ht="12.75" customHeight="1" x14ac:dyDescent="0.2">
      <c r="C345" s="1"/>
    </row>
    <row r="346" spans="3:3" ht="12.75" customHeight="1" x14ac:dyDescent="0.2">
      <c r="C346" s="1"/>
    </row>
    <row r="347" spans="3:3" ht="12.75" customHeight="1" x14ac:dyDescent="0.2">
      <c r="C347" s="1"/>
    </row>
    <row r="348" spans="3:3" ht="12.75" customHeight="1" x14ac:dyDescent="0.2">
      <c r="C348" s="1"/>
    </row>
    <row r="349" spans="3:3" ht="12.75" customHeight="1" x14ac:dyDescent="0.2">
      <c r="C349" s="1"/>
    </row>
    <row r="350" spans="3:3" ht="12.75" customHeight="1" x14ac:dyDescent="0.2">
      <c r="C350" s="1"/>
    </row>
    <row r="351" spans="3:3" ht="12.75" customHeight="1" x14ac:dyDescent="0.2">
      <c r="C351" s="1"/>
    </row>
    <row r="352" spans="3:3" ht="12.75" customHeight="1" x14ac:dyDescent="0.2">
      <c r="C352" s="1"/>
    </row>
    <row r="353" spans="3:3" ht="12.75" customHeight="1" x14ac:dyDescent="0.2">
      <c r="C353" s="1"/>
    </row>
    <row r="354" spans="3:3" ht="12.75" customHeight="1" x14ac:dyDescent="0.2">
      <c r="C354" s="1"/>
    </row>
    <row r="355" spans="3:3" ht="12.75" customHeight="1" x14ac:dyDescent="0.2">
      <c r="C355" s="1"/>
    </row>
    <row r="356" spans="3:3" ht="12.75" customHeight="1" x14ac:dyDescent="0.2">
      <c r="C356" s="1"/>
    </row>
    <row r="357" spans="3:3" ht="12.75" customHeight="1" x14ac:dyDescent="0.2">
      <c r="C357" s="1"/>
    </row>
    <row r="358" spans="3:3" ht="12.75" customHeight="1" x14ac:dyDescent="0.2">
      <c r="C358" s="1"/>
    </row>
    <row r="359" spans="3:3" ht="12.75" customHeight="1" x14ac:dyDescent="0.2">
      <c r="C359" s="1"/>
    </row>
    <row r="360" spans="3:3" ht="12.75" customHeight="1" x14ac:dyDescent="0.2">
      <c r="C360" s="1"/>
    </row>
    <row r="361" spans="3:3" ht="12.75" customHeight="1" x14ac:dyDescent="0.2">
      <c r="C361" s="1"/>
    </row>
    <row r="362" spans="3:3" ht="12.75" customHeight="1" x14ac:dyDescent="0.2">
      <c r="C362" s="1"/>
    </row>
    <row r="363" spans="3:3" ht="12.75" customHeight="1" x14ac:dyDescent="0.2">
      <c r="C363" s="1"/>
    </row>
    <row r="364" spans="3:3" ht="12.75" customHeight="1" x14ac:dyDescent="0.2">
      <c r="C364" s="1"/>
    </row>
    <row r="365" spans="3:3" ht="12.75" customHeight="1" x14ac:dyDescent="0.2">
      <c r="C365" s="1"/>
    </row>
    <row r="366" spans="3:3" ht="12.75" customHeight="1" x14ac:dyDescent="0.2">
      <c r="C366" s="1"/>
    </row>
    <row r="367" spans="3:3" ht="12.75" customHeight="1" x14ac:dyDescent="0.2">
      <c r="C367" s="1"/>
    </row>
    <row r="368" spans="3:3" ht="12.75" customHeight="1" x14ac:dyDescent="0.2">
      <c r="C368" s="1"/>
    </row>
    <row r="369" spans="3:3" ht="12.75" customHeight="1" x14ac:dyDescent="0.2">
      <c r="C369" s="1"/>
    </row>
    <row r="370" spans="3:3" ht="12.75" customHeight="1" x14ac:dyDescent="0.2">
      <c r="C370" s="1"/>
    </row>
    <row r="371" spans="3:3" ht="12.75" customHeight="1" x14ac:dyDescent="0.2">
      <c r="C371" s="1"/>
    </row>
    <row r="372" spans="3:3" ht="12.75" customHeight="1" x14ac:dyDescent="0.2">
      <c r="C372" s="1"/>
    </row>
    <row r="373" spans="3:3" ht="12.75" customHeight="1" x14ac:dyDescent="0.2">
      <c r="C373" s="1"/>
    </row>
    <row r="374" spans="3:3" ht="12.75" customHeight="1" x14ac:dyDescent="0.2">
      <c r="C374" s="1"/>
    </row>
    <row r="375" spans="3:3" ht="12.75" customHeight="1" x14ac:dyDescent="0.2">
      <c r="C375" s="1"/>
    </row>
    <row r="376" spans="3:3" ht="12.75" customHeight="1" x14ac:dyDescent="0.2">
      <c r="C376" s="1"/>
    </row>
    <row r="377" spans="3:3" ht="12.75" customHeight="1" x14ac:dyDescent="0.2">
      <c r="C377" s="1"/>
    </row>
    <row r="378" spans="3:3" ht="12.75" customHeight="1" x14ac:dyDescent="0.2">
      <c r="C378" s="1"/>
    </row>
    <row r="379" spans="3:3" ht="12.75" customHeight="1" x14ac:dyDescent="0.2">
      <c r="C379" s="1"/>
    </row>
    <row r="380" spans="3:3" ht="12.75" customHeight="1" x14ac:dyDescent="0.2">
      <c r="C380" s="1"/>
    </row>
    <row r="381" spans="3:3" ht="12.75" customHeight="1" x14ac:dyDescent="0.2">
      <c r="C381" s="1"/>
    </row>
    <row r="382" spans="3:3" ht="12.75" customHeight="1" x14ac:dyDescent="0.2">
      <c r="C382" s="1"/>
    </row>
    <row r="383" spans="3:3" ht="12.75" customHeight="1" x14ac:dyDescent="0.2">
      <c r="C383" s="1"/>
    </row>
    <row r="384" spans="3:3" ht="12.75" customHeight="1" x14ac:dyDescent="0.2">
      <c r="C384" s="1"/>
    </row>
    <row r="385" spans="3:3" ht="12.75" customHeight="1" x14ac:dyDescent="0.2">
      <c r="C385" s="1"/>
    </row>
    <row r="386" spans="3:3" ht="12.75" customHeight="1" x14ac:dyDescent="0.2">
      <c r="C386" s="1"/>
    </row>
    <row r="387" spans="3:3" ht="12.75" customHeight="1" x14ac:dyDescent="0.2">
      <c r="C387" s="1"/>
    </row>
    <row r="388" spans="3:3" ht="12.75" customHeight="1" x14ac:dyDescent="0.2">
      <c r="C388" s="1"/>
    </row>
    <row r="389" spans="3:3" ht="12.75" customHeight="1" x14ac:dyDescent="0.2">
      <c r="C389" s="1"/>
    </row>
    <row r="390" spans="3:3" ht="12.75" customHeight="1" x14ac:dyDescent="0.2">
      <c r="C390" s="1"/>
    </row>
    <row r="391" spans="3:3" ht="12.75" customHeight="1" x14ac:dyDescent="0.2">
      <c r="C391" s="1"/>
    </row>
    <row r="392" spans="3:3" ht="12.75" customHeight="1" x14ac:dyDescent="0.2">
      <c r="C392" s="1"/>
    </row>
    <row r="393" spans="3:3" ht="12.75" customHeight="1" x14ac:dyDescent="0.2">
      <c r="C393" s="1"/>
    </row>
    <row r="394" spans="3:3" ht="12.75" customHeight="1" x14ac:dyDescent="0.2">
      <c r="C394" s="1"/>
    </row>
    <row r="395" spans="3:3" ht="12.75" customHeight="1" x14ac:dyDescent="0.2">
      <c r="C395" s="1"/>
    </row>
    <row r="396" spans="3:3" ht="12.75" customHeight="1" x14ac:dyDescent="0.2">
      <c r="C396" s="1"/>
    </row>
    <row r="397" spans="3:3" ht="12.75" customHeight="1" x14ac:dyDescent="0.2">
      <c r="C397" s="1"/>
    </row>
    <row r="398" spans="3:3" ht="12.75" customHeight="1" x14ac:dyDescent="0.2">
      <c r="C398" s="1"/>
    </row>
    <row r="399" spans="3:3" ht="12.75" customHeight="1" x14ac:dyDescent="0.2">
      <c r="C399" s="1"/>
    </row>
    <row r="400" spans="3:3" ht="12.75" customHeight="1" x14ac:dyDescent="0.2">
      <c r="C400" s="1"/>
    </row>
    <row r="401" spans="3:3" ht="12.75" customHeight="1" x14ac:dyDescent="0.2">
      <c r="C401" s="1"/>
    </row>
    <row r="402" spans="3:3" ht="12.75" customHeight="1" x14ac:dyDescent="0.2">
      <c r="C402" s="1"/>
    </row>
    <row r="403" spans="3:3" ht="12.75" customHeight="1" x14ac:dyDescent="0.2">
      <c r="C403" s="1"/>
    </row>
    <row r="404" spans="3:3" ht="12.75" customHeight="1" x14ac:dyDescent="0.2">
      <c r="C404" s="1"/>
    </row>
    <row r="405" spans="3:3" ht="12.75" customHeight="1" x14ac:dyDescent="0.2">
      <c r="C405" s="1"/>
    </row>
    <row r="406" spans="3:3" ht="12.75" customHeight="1" x14ac:dyDescent="0.2">
      <c r="C406" s="1"/>
    </row>
    <row r="407" spans="3:3" ht="12.75" customHeight="1" x14ac:dyDescent="0.2">
      <c r="C407" s="1"/>
    </row>
    <row r="408" spans="3:3" ht="12.75" customHeight="1" x14ac:dyDescent="0.2">
      <c r="C408" s="1"/>
    </row>
    <row r="409" spans="3:3" ht="12.75" customHeight="1" x14ac:dyDescent="0.2">
      <c r="C409" s="1"/>
    </row>
    <row r="410" spans="3:3" ht="12.75" customHeight="1" x14ac:dyDescent="0.2">
      <c r="C410" s="1"/>
    </row>
    <row r="411" spans="3:3" ht="12.75" customHeight="1" x14ac:dyDescent="0.2">
      <c r="C411" s="1"/>
    </row>
    <row r="412" spans="3:3" ht="12.75" customHeight="1" x14ac:dyDescent="0.2">
      <c r="C412" s="1"/>
    </row>
    <row r="413" spans="3:3" ht="12.75" customHeight="1" x14ac:dyDescent="0.2">
      <c r="C413" s="1"/>
    </row>
    <row r="414" spans="3:3" ht="12.75" customHeight="1" x14ac:dyDescent="0.2">
      <c r="C414" s="1"/>
    </row>
    <row r="415" spans="3:3" ht="12.75" customHeight="1" x14ac:dyDescent="0.2">
      <c r="C415" s="1"/>
    </row>
    <row r="416" spans="3:3" ht="12.75" customHeight="1" x14ac:dyDescent="0.2">
      <c r="C416" s="1"/>
    </row>
    <row r="417" spans="3:3" ht="12.75" customHeight="1" x14ac:dyDescent="0.2">
      <c r="C417" s="1"/>
    </row>
    <row r="418" spans="3:3" ht="12.75" customHeight="1" x14ac:dyDescent="0.2">
      <c r="C418" s="1"/>
    </row>
    <row r="419" spans="3:3" ht="12.75" customHeight="1" x14ac:dyDescent="0.2">
      <c r="C419" s="1"/>
    </row>
    <row r="420" spans="3:3" ht="12.75" customHeight="1" x14ac:dyDescent="0.2">
      <c r="C420" s="1"/>
    </row>
    <row r="421" spans="3:3" ht="12.75" customHeight="1" x14ac:dyDescent="0.2">
      <c r="C421" s="1"/>
    </row>
    <row r="422" spans="3:3" ht="12.75" customHeight="1" x14ac:dyDescent="0.2">
      <c r="C422" s="1"/>
    </row>
    <row r="423" spans="3:3" ht="12.75" customHeight="1" x14ac:dyDescent="0.2">
      <c r="C423" s="1"/>
    </row>
    <row r="424" spans="3:3" ht="12.75" customHeight="1" x14ac:dyDescent="0.2">
      <c r="C424" s="1"/>
    </row>
    <row r="425" spans="3:3" ht="12.75" customHeight="1" x14ac:dyDescent="0.2">
      <c r="C425" s="1"/>
    </row>
    <row r="426" spans="3:3" ht="12.75" customHeight="1" x14ac:dyDescent="0.2">
      <c r="C426" s="1"/>
    </row>
    <row r="427" spans="3:3" ht="12.75" customHeight="1" x14ac:dyDescent="0.2">
      <c r="C427" s="1"/>
    </row>
    <row r="428" spans="3:3" ht="12.75" customHeight="1" x14ac:dyDescent="0.2">
      <c r="C428" s="1"/>
    </row>
    <row r="429" spans="3:3" ht="12.75" customHeight="1" x14ac:dyDescent="0.2">
      <c r="C429" s="1"/>
    </row>
    <row r="430" spans="3:3" ht="12.75" customHeight="1" x14ac:dyDescent="0.2">
      <c r="C430" s="1"/>
    </row>
    <row r="431" spans="3:3" ht="12.75" customHeight="1" x14ac:dyDescent="0.2">
      <c r="C431" s="1"/>
    </row>
    <row r="432" spans="3:3" ht="12.75" customHeight="1" x14ac:dyDescent="0.2">
      <c r="C432" s="1"/>
    </row>
    <row r="433" spans="3:3" ht="12.75" customHeight="1" x14ac:dyDescent="0.2">
      <c r="C433" s="1"/>
    </row>
    <row r="434" spans="3:3" ht="12.75" customHeight="1" x14ac:dyDescent="0.2">
      <c r="C434" s="1"/>
    </row>
    <row r="435" spans="3:3" ht="12.75" customHeight="1" x14ac:dyDescent="0.2">
      <c r="C435" s="1"/>
    </row>
    <row r="436" spans="3:3" ht="12.75" customHeight="1" x14ac:dyDescent="0.2">
      <c r="C436" s="1"/>
    </row>
    <row r="437" spans="3:3" ht="12.75" customHeight="1" x14ac:dyDescent="0.2">
      <c r="C437" s="1"/>
    </row>
    <row r="438" spans="3:3" ht="12.75" customHeight="1" x14ac:dyDescent="0.2">
      <c r="C438" s="1"/>
    </row>
    <row r="439" spans="3:3" ht="12.75" customHeight="1" x14ac:dyDescent="0.2">
      <c r="C439" s="1"/>
    </row>
    <row r="440" spans="3:3" ht="12.75" customHeight="1" x14ac:dyDescent="0.2">
      <c r="C440" s="1"/>
    </row>
    <row r="441" spans="3:3" ht="12.75" customHeight="1" x14ac:dyDescent="0.2">
      <c r="C441" s="1"/>
    </row>
    <row r="442" spans="3:3" ht="12.75" customHeight="1" x14ac:dyDescent="0.2">
      <c r="C442" s="1"/>
    </row>
    <row r="443" spans="3:3" ht="12.75" customHeight="1" x14ac:dyDescent="0.2">
      <c r="C443" s="1"/>
    </row>
    <row r="444" spans="3:3" ht="12.75" customHeight="1" x14ac:dyDescent="0.2">
      <c r="C444" s="1"/>
    </row>
    <row r="445" spans="3:3" ht="12.75" customHeight="1" x14ac:dyDescent="0.2">
      <c r="C445" s="1"/>
    </row>
    <row r="446" spans="3:3" ht="12.75" customHeight="1" x14ac:dyDescent="0.2">
      <c r="C446" s="1"/>
    </row>
    <row r="447" spans="3:3" ht="12.75" customHeight="1" x14ac:dyDescent="0.2">
      <c r="C447" s="1"/>
    </row>
    <row r="448" spans="3:3" ht="12.75" customHeight="1" x14ac:dyDescent="0.2">
      <c r="C448" s="1"/>
    </row>
    <row r="449" spans="3:3" ht="12.75" customHeight="1" x14ac:dyDescent="0.2">
      <c r="C449" s="1"/>
    </row>
    <row r="450" spans="3:3" ht="12.75" customHeight="1" x14ac:dyDescent="0.2">
      <c r="C450" s="1"/>
    </row>
    <row r="451" spans="3:3" ht="12.75" customHeight="1" x14ac:dyDescent="0.2">
      <c r="C451" s="1"/>
    </row>
    <row r="452" spans="3:3" ht="12.75" customHeight="1" x14ac:dyDescent="0.2">
      <c r="C452" s="1"/>
    </row>
    <row r="453" spans="3:3" ht="12.75" customHeight="1" x14ac:dyDescent="0.2">
      <c r="C453" s="1"/>
    </row>
    <row r="454" spans="3:3" ht="12.75" customHeight="1" x14ac:dyDescent="0.2">
      <c r="C454" s="1"/>
    </row>
    <row r="455" spans="3:3" ht="12.75" customHeight="1" x14ac:dyDescent="0.2">
      <c r="C455" s="1"/>
    </row>
    <row r="456" spans="3:3" ht="12.75" customHeight="1" x14ac:dyDescent="0.2">
      <c r="C456" s="1"/>
    </row>
    <row r="457" spans="3:3" ht="12.75" customHeight="1" x14ac:dyDescent="0.2">
      <c r="C457" s="1"/>
    </row>
    <row r="458" spans="3:3" ht="12.75" customHeight="1" x14ac:dyDescent="0.2">
      <c r="C458" s="1"/>
    </row>
    <row r="459" spans="3:3" ht="12.75" customHeight="1" x14ac:dyDescent="0.2">
      <c r="C459" s="1"/>
    </row>
    <row r="460" spans="3:3" ht="12.75" customHeight="1" x14ac:dyDescent="0.2">
      <c r="C460" s="1"/>
    </row>
    <row r="461" spans="3:3" ht="12.75" customHeight="1" x14ac:dyDescent="0.2">
      <c r="C461" s="1"/>
    </row>
    <row r="462" spans="3:3" ht="12.75" customHeight="1" x14ac:dyDescent="0.2">
      <c r="C462" s="1"/>
    </row>
    <row r="463" spans="3:3" ht="12.75" customHeight="1" x14ac:dyDescent="0.2">
      <c r="C463" s="1"/>
    </row>
    <row r="464" spans="3:3" ht="12.75" customHeight="1" x14ac:dyDescent="0.2">
      <c r="C464" s="1"/>
    </row>
    <row r="465" spans="3:3" ht="12.75" customHeight="1" x14ac:dyDescent="0.2">
      <c r="C465" s="1"/>
    </row>
    <row r="466" spans="3:3" ht="12.75" customHeight="1" x14ac:dyDescent="0.2">
      <c r="C466" s="1"/>
    </row>
    <row r="467" spans="3:3" ht="12.75" customHeight="1" x14ac:dyDescent="0.2">
      <c r="C467" s="1"/>
    </row>
    <row r="468" spans="3:3" ht="12.75" customHeight="1" x14ac:dyDescent="0.2">
      <c r="C468" s="1"/>
    </row>
    <row r="469" spans="3:3" ht="12.75" customHeight="1" x14ac:dyDescent="0.2">
      <c r="C469" s="1"/>
    </row>
    <row r="470" spans="3:3" ht="12.75" customHeight="1" x14ac:dyDescent="0.2">
      <c r="C470" s="1"/>
    </row>
    <row r="471" spans="3:3" ht="12.75" customHeight="1" x14ac:dyDescent="0.2">
      <c r="C471" s="1"/>
    </row>
    <row r="472" spans="3:3" ht="12.75" customHeight="1" x14ac:dyDescent="0.2">
      <c r="C472" s="1"/>
    </row>
    <row r="473" spans="3:3" ht="12.75" customHeight="1" x14ac:dyDescent="0.2">
      <c r="C473" s="1"/>
    </row>
    <row r="474" spans="3:3" ht="12.75" customHeight="1" x14ac:dyDescent="0.2">
      <c r="C474" s="1"/>
    </row>
    <row r="475" spans="3:3" ht="12.75" customHeight="1" x14ac:dyDescent="0.2">
      <c r="C475" s="1"/>
    </row>
    <row r="476" spans="3:3" ht="12.75" customHeight="1" x14ac:dyDescent="0.2">
      <c r="C476" s="1"/>
    </row>
    <row r="477" spans="3:3" ht="12.75" customHeight="1" x14ac:dyDescent="0.2">
      <c r="C477" s="1"/>
    </row>
    <row r="478" spans="3:3" ht="12.75" customHeight="1" x14ac:dyDescent="0.2">
      <c r="C478" s="1"/>
    </row>
    <row r="479" spans="3:3" ht="12.75" customHeight="1" x14ac:dyDescent="0.2">
      <c r="C479" s="1"/>
    </row>
    <row r="480" spans="3:3" ht="12.75" customHeight="1" x14ac:dyDescent="0.2">
      <c r="C480" s="1"/>
    </row>
    <row r="481" spans="3:3" ht="12.75" customHeight="1" x14ac:dyDescent="0.2">
      <c r="C481" s="1"/>
    </row>
    <row r="482" spans="3:3" ht="12.75" customHeight="1" x14ac:dyDescent="0.2">
      <c r="C482" s="1"/>
    </row>
    <row r="483" spans="3:3" ht="12.75" customHeight="1" x14ac:dyDescent="0.2">
      <c r="C483" s="1"/>
    </row>
    <row r="484" spans="3:3" ht="12.75" customHeight="1" x14ac:dyDescent="0.2">
      <c r="C484" s="1"/>
    </row>
    <row r="485" spans="3:3" ht="12.75" customHeight="1" x14ac:dyDescent="0.2">
      <c r="C485" s="1"/>
    </row>
    <row r="486" spans="3:3" ht="12.75" customHeight="1" x14ac:dyDescent="0.2">
      <c r="C486" s="1"/>
    </row>
    <row r="487" spans="3:3" ht="12.75" customHeight="1" x14ac:dyDescent="0.2">
      <c r="C487" s="1"/>
    </row>
    <row r="488" spans="3:3" ht="12.75" customHeight="1" x14ac:dyDescent="0.2">
      <c r="C488" s="1"/>
    </row>
    <row r="489" spans="3:3" ht="12.75" customHeight="1" x14ac:dyDescent="0.2">
      <c r="C489" s="1"/>
    </row>
    <row r="490" spans="3:3" ht="12.75" customHeight="1" x14ac:dyDescent="0.2">
      <c r="C490" s="1"/>
    </row>
    <row r="491" spans="3:3" ht="12.75" customHeight="1" x14ac:dyDescent="0.2">
      <c r="C491" s="1"/>
    </row>
    <row r="492" spans="3:3" ht="12.75" customHeight="1" x14ac:dyDescent="0.2">
      <c r="C492" s="1"/>
    </row>
    <row r="493" spans="3:3" ht="12.75" customHeight="1" x14ac:dyDescent="0.2">
      <c r="C493" s="1"/>
    </row>
    <row r="494" spans="3:3" ht="12.75" customHeight="1" x14ac:dyDescent="0.2">
      <c r="C494" s="1"/>
    </row>
    <row r="495" spans="3:3" ht="12.75" customHeight="1" x14ac:dyDescent="0.2">
      <c r="C495" s="1"/>
    </row>
    <row r="496" spans="3:3" ht="12.75" customHeight="1" x14ac:dyDescent="0.2">
      <c r="C496" s="1"/>
    </row>
    <row r="497" spans="3:3" ht="12.75" customHeight="1" x14ac:dyDescent="0.2">
      <c r="C497" s="1"/>
    </row>
    <row r="498" spans="3:3" ht="12.75" customHeight="1" x14ac:dyDescent="0.2">
      <c r="C498" s="1"/>
    </row>
    <row r="499" spans="3:3" ht="12.75" customHeight="1" x14ac:dyDescent="0.2">
      <c r="C499" s="1"/>
    </row>
    <row r="500" spans="3:3" ht="12.75" customHeight="1" x14ac:dyDescent="0.2">
      <c r="C500" s="1"/>
    </row>
    <row r="501" spans="3:3" ht="12.75" customHeight="1" x14ac:dyDescent="0.2">
      <c r="C501" s="1"/>
    </row>
    <row r="502" spans="3:3" ht="12.75" customHeight="1" x14ac:dyDescent="0.2">
      <c r="C502" s="1"/>
    </row>
    <row r="503" spans="3:3" ht="12.75" customHeight="1" x14ac:dyDescent="0.2">
      <c r="C503" s="1"/>
    </row>
    <row r="504" spans="3:3" ht="12.75" customHeight="1" x14ac:dyDescent="0.2">
      <c r="C504" s="1"/>
    </row>
    <row r="505" spans="3:3" ht="12.75" customHeight="1" x14ac:dyDescent="0.2">
      <c r="C505" s="1"/>
    </row>
    <row r="506" spans="3:3" ht="12.75" customHeight="1" x14ac:dyDescent="0.2">
      <c r="C506" s="1"/>
    </row>
    <row r="507" spans="3:3" ht="12.75" customHeight="1" x14ac:dyDescent="0.2">
      <c r="C507" s="1"/>
    </row>
    <row r="508" spans="3:3" ht="12.75" customHeight="1" x14ac:dyDescent="0.2">
      <c r="C508" s="1"/>
    </row>
    <row r="509" spans="3:3" ht="12.75" customHeight="1" x14ac:dyDescent="0.2">
      <c r="C509" s="1"/>
    </row>
    <row r="510" spans="3:3" ht="12.75" customHeight="1" x14ac:dyDescent="0.2">
      <c r="C510" s="1"/>
    </row>
    <row r="511" spans="3:3" ht="12.75" customHeight="1" x14ac:dyDescent="0.2">
      <c r="C511" s="1"/>
    </row>
    <row r="512" spans="3:3" ht="12.75" customHeight="1" x14ac:dyDescent="0.2">
      <c r="C512" s="1"/>
    </row>
    <row r="513" spans="3:3" ht="12.75" customHeight="1" x14ac:dyDescent="0.2">
      <c r="C513" s="1"/>
    </row>
    <row r="514" spans="3:3" ht="12.75" customHeight="1" x14ac:dyDescent="0.2">
      <c r="C514" s="1"/>
    </row>
    <row r="515" spans="3:3" ht="12.75" customHeight="1" x14ac:dyDescent="0.2">
      <c r="C515" s="1"/>
    </row>
    <row r="516" spans="3:3" ht="12.75" customHeight="1" x14ac:dyDescent="0.2">
      <c r="C516" s="1"/>
    </row>
    <row r="517" spans="3:3" ht="12.75" customHeight="1" x14ac:dyDescent="0.2">
      <c r="C517" s="1"/>
    </row>
    <row r="518" spans="3:3" ht="12.75" customHeight="1" x14ac:dyDescent="0.2">
      <c r="C518" s="1"/>
    </row>
    <row r="519" spans="3:3" ht="12.75" customHeight="1" x14ac:dyDescent="0.2">
      <c r="C519" s="1"/>
    </row>
    <row r="520" spans="3:3" ht="12.75" customHeight="1" x14ac:dyDescent="0.2">
      <c r="C520" s="1"/>
    </row>
    <row r="521" spans="3:3" ht="12.75" customHeight="1" x14ac:dyDescent="0.2">
      <c r="C521" s="1"/>
    </row>
    <row r="522" spans="3:3" ht="12.75" customHeight="1" x14ac:dyDescent="0.2">
      <c r="C522" s="1"/>
    </row>
    <row r="523" spans="3:3" ht="12.75" customHeight="1" x14ac:dyDescent="0.2">
      <c r="C523" s="1"/>
    </row>
    <row r="524" spans="3:3" ht="12.75" customHeight="1" x14ac:dyDescent="0.2">
      <c r="C524" s="1"/>
    </row>
    <row r="525" spans="3:3" ht="12.75" customHeight="1" x14ac:dyDescent="0.2">
      <c r="C525" s="1"/>
    </row>
    <row r="526" spans="3:3" ht="12.75" customHeight="1" x14ac:dyDescent="0.2">
      <c r="C526" s="1"/>
    </row>
    <row r="527" spans="3:3" ht="12.75" customHeight="1" x14ac:dyDescent="0.2">
      <c r="C527" s="1"/>
    </row>
    <row r="528" spans="3:3" ht="12.75" customHeight="1" x14ac:dyDescent="0.2">
      <c r="C528" s="1"/>
    </row>
    <row r="529" spans="3:3" ht="12.75" customHeight="1" x14ac:dyDescent="0.2">
      <c r="C529" s="1"/>
    </row>
    <row r="530" spans="3:3" ht="12.75" customHeight="1" x14ac:dyDescent="0.2">
      <c r="C530" s="1"/>
    </row>
    <row r="531" spans="3:3" ht="12.75" customHeight="1" x14ac:dyDescent="0.2">
      <c r="C531" s="1"/>
    </row>
    <row r="532" spans="3:3" ht="12.75" customHeight="1" x14ac:dyDescent="0.2">
      <c r="C532" s="1"/>
    </row>
    <row r="533" spans="3:3" ht="12.75" customHeight="1" x14ac:dyDescent="0.2">
      <c r="C533" s="1"/>
    </row>
    <row r="534" spans="3:3" ht="12.75" customHeight="1" x14ac:dyDescent="0.2">
      <c r="C534" s="1"/>
    </row>
    <row r="535" spans="3:3" ht="12.75" customHeight="1" x14ac:dyDescent="0.2">
      <c r="C535" s="1"/>
    </row>
    <row r="536" spans="3:3" ht="12.75" customHeight="1" x14ac:dyDescent="0.2">
      <c r="C536" s="1"/>
    </row>
    <row r="537" spans="3:3" ht="12.75" customHeight="1" x14ac:dyDescent="0.2">
      <c r="C537" s="1"/>
    </row>
    <row r="538" spans="3:3" ht="12.75" customHeight="1" x14ac:dyDescent="0.2">
      <c r="C538" s="1"/>
    </row>
    <row r="539" spans="3:3" ht="12.75" customHeight="1" x14ac:dyDescent="0.2">
      <c r="C539" s="1"/>
    </row>
    <row r="540" spans="3:3" ht="12.75" customHeight="1" x14ac:dyDescent="0.2">
      <c r="C540" s="1"/>
    </row>
    <row r="541" spans="3:3" ht="12.75" customHeight="1" x14ac:dyDescent="0.2">
      <c r="C541" s="1"/>
    </row>
    <row r="542" spans="3:3" ht="12.75" customHeight="1" x14ac:dyDescent="0.2">
      <c r="C542" s="1"/>
    </row>
    <row r="543" spans="3:3" ht="12.75" customHeight="1" x14ac:dyDescent="0.2">
      <c r="C543" s="1"/>
    </row>
    <row r="544" spans="3:3" ht="12.75" customHeight="1" x14ac:dyDescent="0.2">
      <c r="C544" s="1"/>
    </row>
    <row r="545" spans="3:3" ht="12.75" customHeight="1" x14ac:dyDescent="0.2">
      <c r="C545" s="1"/>
    </row>
    <row r="546" spans="3:3" ht="12.75" customHeight="1" x14ac:dyDescent="0.2">
      <c r="C546" s="1"/>
    </row>
    <row r="547" spans="3:3" ht="12.75" customHeight="1" x14ac:dyDescent="0.2">
      <c r="C547" s="1"/>
    </row>
    <row r="548" spans="3:3" ht="12.75" customHeight="1" x14ac:dyDescent="0.2">
      <c r="C548" s="1"/>
    </row>
    <row r="549" spans="3:3" ht="12.75" customHeight="1" x14ac:dyDescent="0.2">
      <c r="C549" s="1"/>
    </row>
    <row r="550" spans="3:3" ht="12.75" customHeight="1" x14ac:dyDescent="0.2">
      <c r="C550" s="1"/>
    </row>
    <row r="551" spans="3:3" ht="12.75" customHeight="1" x14ac:dyDescent="0.2">
      <c r="C551" s="1"/>
    </row>
    <row r="552" spans="3:3" ht="12.75" customHeight="1" x14ac:dyDescent="0.2">
      <c r="C552" s="1"/>
    </row>
    <row r="553" spans="3:3" ht="12.75" customHeight="1" x14ac:dyDescent="0.2">
      <c r="C553" s="1"/>
    </row>
    <row r="554" spans="3:3" ht="12.75" customHeight="1" x14ac:dyDescent="0.2">
      <c r="C554" s="1"/>
    </row>
    <row r="555" spans="3:3" ht="12.75" customHeight="1" x14ac:dyDescent="0.2">
      <c r="C555" s="1"/>
    </row>
    <row r="556" spans="3:3" ht="12.75" customHeight="1" x14ac:dyDescent="0.2">
      <c r="C556" s="1"/>
    </row>
    <row r="557" spans="3:3" ht="12.75" customHeight="1" x14ac:dyDescent="0.2">
      <c r="C557" s="1"/>
    </row>
    <row r="558" spans="3:3" ht="12.75" customHeight="1" x14ac:dyDescent="0.2">
      <c r="C558" s="1"/>
    </row>
    <row r="559" spans="3:3" ht="12.75" customHeight="1" x14ac:dyDescent="0.2">
      <c r="C559" s="1"/>
    </row>
    <row r="560" spans="3:3" ht="12.75" customHeight="1" x14ac:dyDescent="0.2">
      <c r="C560" s="1"/>
    </row>
    <row r="561" spans="3:3" ht="12.75" customHeight="1" x14ac:dyDescent="0.2">
      <c r="C561" s="1"/>
    </row>
    <row r="562" spans="3:3" ht="12.75" customHeight="1" x14ac:dyDescent="0.2">
      <c r="C562" s="1"/>
    </row>
    <row r="563" spans="3:3" ht="12.75" customHeight="1" x14ac:dyDescent="0.2">
      <c r="C563" s="1"/>
    </row>
    <row r="564" spans="3:3" ht="12.75" customHeight="1" x14ac:dyDescent="0.2">
      <c r="C564" s="1"/>
    </row>
    <row r="565" spans="3:3" ht="12.75" customHeight="1" x14ac:dyDescent="0.2">
      <c r="C565" s="1"/>
    </row>
    <row r="566" spans="3:3" ht="12.75" customHeight="1" x14ac:dyDescent="0.2">
      <c r="C566" s="1"/>
    </row>
    <row r="567" spans="3:3" ht="12.75" customHeight="1" x14ac:dyDescent="0.2">
      <c r="C567" s="1"/>
    </row>
    <row r="568" spans="3:3" ht="12.75" customHeight="1" x14ac:dyDescent="0.2">
      <c r="C568" s="1"/>
    </row>
    <row r="569" spans="3:3" ht="12.75" customHeight="1" x14ac:dyDescent="0.2">
      <c r="C569" s="1"/>
    </row>
    <row r="570" spans="3:3" ht="12.75" customHeight="1" x14ac:dyDescent="0.2">
      <c r="C570" s="1"/>
    </row>
    <row r="571" spans="3:3" ht="12.75" customHeight="1" x14ac:dyDescent="0.2">
      <c r="C571" s="1"/>
    </row>
    <row r="572" spans="3:3" ht="12.75" customHeight="1" x14ac:dyDescent="0.2">
      <c r="C572" s="1"/>
    </row>
    <row r="573" spans="3:3" ht="12.75" customHeight="1" x14ac:dyDescent="0.2">
      <c r="C573" s="1"/>
    </row>
    <row r="574" spans="3:3" ht="12.75" customHeight="1" x14ac:dyDescent="0.2">
      <c r="C574" s="1"/>
    </row>
    <row r="575" spans="3:3" ht="12.75" customHeight="1" x14ac:dyDescent="0.2">
      <c r="C575" s="1"/>
    </row>
    <row r="576" spans="3:3" ht="12.75" customHeight="1" x14ac:dyDescent="0.2">
      <c r="C576" s="1"/>
    </row>
    <row r="577" spans="3:3" ht="12.75" customHeight="1" x14ac:dyDescent="0.2">
      <c r="C577" s="1"/>
    </row>
    <row r="578" spans="3:3" ht="12.75" customHeight="1" x14ac:dyDescent="0.2">
      <c r="C578" s="1"/>
    </row>
    <row r="579" spans="3:3" ht="12.75" customHeight="1" x14ac:dyDescent="0.2">
      <c r="C579" s="1"/>
    </row>
    <row r="580" spans="3:3" ht="12.75" customHeight="1" x14ac:dyDescent="0.2">
      <c r="C580" s="1"/>
    </row>
    <row r="581" spans="3:3" ht="12.75" customHeight="1" x14ac:dyDescent="0.2">
      <c r="C581" s="1"/>
    </row>
    <row r="582" spans="3:3" ht="12.75" customHeight="1" x14ac:dyDescent="0.2">
      <c r="C582" s="1"/>
    </row>
    <row r="583" spans="3:3" ht="12.75" customHeight="1" x14ac:dyDescent="0.2">
      <c r="C583" s="1"/>
    </row>
    <row r="584" spans="3:3" ht="12.75" customHeight="1" x14ac:dyDescent="0.2">
      <c r="C584" s="1"/>
    </row>
    <row r="585" spans="3:3" ht="12.75" customHeight="1" x14ac:dyDescent="0.2">
      <c r="C585" s="1"/>
    </row>
    <row r="586" spans="3:3" ht="12.75" customHeight="1" x14ac:dyDescent="0.2">
      <c r="C586" s="1"/>
    </row>
    <row r="587" spans="3:3" ht="12.75" customHeight="1" x14ac:dyDescent="0.2">
      <c r="C587" s="1"/>
    </row>
    <row r="588" spans="3:3" ht="12.75" customHeight="1" x14ac:dyDescent="0.2">
      <c r="C588" s="1"/>
    </row>
    <row r="589" spans="3:3" ht="12.75" customHeight="1" x14ac:dyDescent="0.2">
      <c r="C589" s="1"/>
    </row>
    <row r="590" spans="3:3" ht="12.75" customHeight="1" x14ac:dyDescent="0.2">
      <c r="C590" s="1"/>
    </row>
    <row r="591" spans="3:3" ht="12.75" customHeight="1" x14ac:dyDescent="0.2">
      <c r="C591" s="1"/>
    </row>
    <row r="592" spans="3:3" ht="12.75" customHeight="1" x14ac:dyDescent="0.2">
      <c r="C592" s="1"/>
    </row>
    <row r="593" spans="3:3" ht="12.75" customHeight="1" x14ac:dyDescent="0.2">
      <c r="C593" s="1"/>
    </row>
    <row r="594" spans="3:3" ht="12.75" customHeight="1" x14ac:dyDescent="0.2">
      <c r="C594" s="1"/>
    </row>
    <row r="595" spans="3:3" ht="12.75" customHeight="1" x14ac:dyDescent="0.2">
      <c r="C595" s="1"/>
    </row>
    <row r="596" spans="3:3" ht="12.75" customHeight="1" x14ac:dyDescent="0.2">
      <c r="C596" s="1"/>
    </row>
    <row r="597" spans="3:3" ht="12.75" customHeight="1" x14ac:dyDescent="0.2">
      <c r="C597" s="1"/>
    </row>
    <row r="598" spans="3:3" ht="12.75" customHeight="1" x14ac:dyDescent="0.2">
      <c r="C598" s="1"/>
    </row>
    <row r="599" spans="3:3" ht="12.75" customHeight="1" x14ac:dyDescent="0.2">
      <c r="C599" s="1"/>
    </row>
    <row r="600" spans="3:3" ht="12.75" customHeight="1" x14ac:dyDescent="0.2">
      <c r="C600" s="1"/>
    </row>
    <row r="601" spans="3:3" ht="12.75" customHeight="1" x14ac:dyDescent="0.2">
      <c r="C601" s="1"/>
    </row>
    <row r="602" spans="3:3" ht="12.75" customHeight="1" x14ac:dyDescent="0.2">
      <c r="C602" s="1"/>
    </row>
    <row r="603" spans="3:3" ht="12.75" customHeight="1" x14ac:dyDescent="0.2">
      <c r="C603" s="1"/>
    </row>
    <row r="604" spans="3:3" ht="12.75" customHeight="1" x14ac:dyDescent="0.2">
      <c r="C604" s="1"/>
    </row>
    <row r="605" spans="3:3" ht="12.75" customHeight="1" x14ac:dyDescent="0.2">
      <c r="C605" s="1"/>
    </row>
    <row r="606" spans="3:3" ht="12.75" customHeight="1" x14ac:dyDescent="0.2">
      <c r="C606" s="1"/>
    </row>
    <row r="607" spans="3:3" ht="12.75" customHeight="1" x14ac:dyDescent="0.2">
      <c r="C607" s="1"/>
    </row>
    <row r="608" spans="3:3" ht="12.75" customHeight="1" x14ac:dyDescent="0.2">
      <c r="C608" s="1"/>
    </row>
    <row r="609" spans="3:3" ht="12.75" customHeight="1" x14ac:dyDescent="0.2">
      <c r="C609" s="1"/>
    </row>
    <row r="610" spans="3:3" ht="12.75" customHeight="1" x14ac:dyDescent="0.2">
      <c r="C610" s="1"/>
    </row>
    <row r="611" spans="3:3" ht="12.75" customHeight="1" x14ac:dyDescent="0.2">
      <c r="C611" s="1"/>
    </row>
    <row r="612" spans="3:3" ht="12.75" customHeight="1" x14ac:dyDescent="0.2">
      <c r="C612" s="1"/>
    </row>
    <row r="613" spans="3:3" ht="12.75" customHeight="1" x14ac:dyDescent="0.2">
      <c r="C613" s="1"/>
    </row>
    <row r="614" spans="3:3" ht="12.75" customHeight="1" x14ac:dyDescent="0.2">
      <c r="C614" s="1"/>
    </row>
    <row r="615" spans="3:3" ht="12.75" customHeight="1" x14ac:dyDescent="0.2">
      <c r="C615" s="1"/>
    </row>
    <row r="616" spans="3:3" ht="12.75" customHeight="1" x14ac:dyDescent="0.2">
      <c r="C616" s="1"/>
    </row>
    <row r="617" spans="3:3" ht="12.75" customHeight="1" x14ac:dyDescent="0.2">
      <c r="C617" s="1"/>
    </row>
    <row r="618" spans="3:3" ht="12.75" customHeight="1" x14ac:dyDescent="0.2">
      <c r="C618" s="1"/>
    </row>
    <row r="619" spans="3:3" ht="12.75" customHeight="1" x14ac:dyDescent="0.2">
      <c r="C619" s="1"/>
    </row>
    <row r="620" spans="3:3" ht="12.75" customHeight="1" x14ac:dyDescent="0.2">
      <c r="C620" s="1"/>
    </row>
    <row r="621" spans="3:3" ht="12.75" customHeight="1" x14ac:dyDescent="0.2">
      <c r="C621" s="1"/>
    </row>
    <row r="622" spans="3:3" ht="12.75" customHeight="1" x14ac:dyDescent="0.2">
      <c r="C622" s="1"/>
    </row>
    <row r="623" spans="3:3" ht="12.75" customHeight="1" x14ac:dyDescent="0.2">
      <c r="C623" s="1"/>
    </row>
    <row r="624" spans="3:3" ht="12.75" customHeight="1" x14ac:dyDescent="0.2">
      <c r="C624" s="1"/>
    </row>
    <row r="625" spans="3:3" ht="12.75" customHeight="1" x14ac:dyDescent="0.2">
      <c r="C625" s="1"/>
    </row>
    <row r="626" spans="3:3" ht="12.75" customHeight="1" x14ac:dyDescent="0.2">
      <c r="C626" s="1"/>
    </row>
    <row r="627" spans="3:3" ht="12.75" customHeight="1" x14ac:dyDescent="0.2">
      <c r="C627" s="1"/>
    </row>
    <row r="628" spans="3:3" ht="12.75" customHeight="1" x14ac:dyDescent="0.2">
      <c r="C628" s="1"/>
    </row>
    <row r="629" spans="3:3" ht="12.75" customHeight="1" x14ac:dyDescent="0.2">
      <c r="C629" s="1"/>
    </row>
    <row r="630" spans="3:3" ht="12.75" customHeight="1" x14ac:dyDescent="0.2">
      <c r="C630" s="1"/>
    </row>
    <row r="631" spans="3:3" ht="12.75" customHeight="1" x14ac:dyDescent="0.2">
      <c r="C631" s="1"/>
    </row>
    <row r="632" spans="3:3" ht="12.75" customHeight="1" x14ac:dyDescent="0.2">
      <c r="C632" s="1"/>
    </row>
    <row r="633" spans="3:3" ht="12.75" customHeight="1" x14ac:dyDescent="0.2">
      <c r="C633" s="1"/>
    </row>
    <row r="634" spans="3:3" ht="12.75" customHeight="1" x14ac:dyDescent="0.2">
      <c r="C634" s="1"/>
    </row>
    <row r="635" spans="3:3" ht="12.75" customHeight="1" x14ac:dyDescent="0.2">
      <c r="C635" s="1"/>
    </row>
    <row r="636" spans="3:3" ht="12.75" customHeight="1" x14ac:dyDescent="0.2">
      <c r="C636" s="1"/>
    </row>
    <row r="637" spans="3:3" ht="12.75" customHeight="1" x14ac:dyDescent="0.2">
      <c r="C637" s="1"/>
    </row>
    <row r="638" spans="3:3" ht="12.75" customHeight="1" x14ac:dyDescent="0.2">
      <c r="C638" s="1"/>
    </row>
    <row r="639" spans="3:3" ht="12.75" customHeight="1" x14ac:dyDescent="0.2">
      <c r="C639" s="1"/>
    </row>
    <row r="640" spans="3:3" ht="12.75" customHeight="1" x14ac:dyDescent="0.2">
      <c r="C640" s="1"/>
    </row>
    <row r="641" spans="3:3" ht="12.75" customHeight="1" x14ac:dyDescent="0.2">
      <c r="C641" s="1"/>
    </row>
    <row r="642" spans="3:3" ht="12.75" customHeight="1" x14ac:dyDescent="0.2">
      <c r="C642" s="1"/>
    </row>
    <row r="643" spans="3:3" ht="12.75" customHeight="1" x14ac:dyDescent="0.2">
      <c r="C643" s="1"/>
    </row>
    <row r="644" spans="3:3" ht="12.75" customHeight="1" x14ac:dyDescent="0.2">
      <c r="C644" s="1"/>
    </row>
    <row r="645" spans="3:3" ht="12.75" customHeight="1" x14ac:dyDescent="0.2">
      <c r="C645" s="1"/>
    </row>
    <row r="646" spans="3:3" ht="12.75" customHeight="1" x14ac:dyDescent="0.2">
      <c r="C646" s="1"/>
    </row>
    <row r="647" spans="3:3" ht="12.75" customHeight="1" x14ac:dyDescent="0.2">
      <c r="C647" s="1"/>
    </row>
    <row r="648" spans="3:3" ht="12.75" customHeight="1" x14ac:dyDescent="0.2">
      <c r="C648" s="1"/>
    </row>
    <row r="649" spans="3:3" ht="12.75" customHeight="1" x14ac:dyDescent="0.2">
      <c r="C649" s="1"/>
    </row>
    <row r="650" spans="3:3" ht="12.75" customHeight="1" x14ac:dyDescent="0.2">
      <c r="C650" s="1"/>
    </row>
    <row r="651" spans="3:3" ht="12.75" customHeight="1" x14ac:dyDescent="0.2">
      <c r="C651" s="1"/>
    </row>
    <row r="652" spans="3:3" ht="12.75" customHeight="1" x14ac:dyDescent="0.2">
      <c r="C652" s="1"/>
    </row>
    <row r="653" spans="3:3" ht="12.75" customHeight="1" x14ac:dyDescent="0.2">
      <c r="C653" s="1"/>
    </row>
    <row r="654" spans="3:3" ht="12.75" customHeight="1" x14ac:dyDescent="0.2">
      <c r="C654" s="1"/>
    </row>
    <row r="655" spans="3:3" ht="12.75" customHeight="1" x14ac:dyDescent="0.2">
      <c r="C655" s="1"/>
    </row>
    <row r="656" spans="3:3" ht="12.75" customHeight="1" x14ac:dyDescent="0.2">
      <c r="C656" s="1"/>
    </row>
    <row r="657" spans="3:3" ht="12.75" customHeight="1" x14ac:dyDescent="0.2">
      <c r="C657" s="1"/>
    </row>
    <row r="658" spans="3:3" ht="12.75" customHeight="1" x14ac:dyDescent="0.2">
      <c r="C658" s="1"/>
    </row>
    <row r="659" spans="3:3" ht="12.75" customHeight="1" x14ac:dyDescent="0.2">
      <c r="C659" s="1"/>
    </row>
    <row r="660" spans="3:3" ht="12.75" customHeight="1" x14ac:dyDescent="0.2">
      <c r="C660" s="1"/>
    </row>
    <row r="661" spans="3:3" ht="12.75" customHeight="1" x14ac:dyDescent="0.2">
      <c r="C661" s="1"/>
    </row>
    <row r="662" spans="3:3" ht="12.75" customHeight="1" x14ac:dyDescent="0.2">
      <c r="C662" s="1"/>
    </row>
    <row r="663" spans="3:3" ht="12.75" customHeight="1" x14ac:dyDescent="0.2">
      <c r="C663" s="1"/>
    </row>
    <row r="664" spans="3:3" ht="12.75" customHeight="1" x14ac:dyDescent="0.2">
      <c r="C664" s="1"/>
    </row>
    <row r="665" spans="3:3" ht="12.75" customHeight="1" x14ac:dyDescent="0.2">
      <c r="C665" s="1"/>
    </row>
    <row r="666" spans="3:3" ht="12.75" customHeight="1" x14ac:dyDescent="0.2">
      <c r="C666" s="1"/>
    </row>
    <row r="667" spans="3:3" ht="12.75" customHeight="1" x14ac:dyDescent="0.2">
      <c r="C667" s="1"/>
    </row>
    <row r="668" spans="3:3" ht="12.75" customHeight="1" x14ac:dyDescent="0.2">
      <c r="C668" s="1"/>
    </row>
    <row r="669" spans="3:3" ht="12.75" customHeight="1" x14ac:dyDescent="0.2">
      <c r="C669" s="1"/>
    </row>
    <row r="670" spans="3:3" ht="12.75" customHeight="1" x14ac:dyDescent="0.2">
      <c r="C670" s="1"/>
    </row>
    <row r="671" spans="3:3" ht="12.75" customHeight="1" x14ac:dyDescent="0.2">
      <c r="C671" s="1"/>
    </row>
    <row r="672" spans="3:3" ht="12.75" customHeight="1" x14ac:dyDescent="0.2">
      <c r="C672" s="1"/>
    </row>
    <row r="673" spans="3:3" ht="12.75" customHeight="1" x14ac:dyDescent="0.2">
      <c r="C673" s="1"/>
    </row>
    <row r="674" spans="3:3" ht="12.75" customHeight="1" x14ac:dyDescent="0.2">
      <c r="C674" s="1"/>
    </row>
    <row r="675" spans="3:3" ht="12.75" customHeight="1" x14ac:dyDescent="0.2">
      <c r="C675" s="1"/>
    </row>
    <row r="676" spans="3:3" ht="12.75" customHeight="1" x14ac:dyDescent="0.2">
      <c r="C676" s="1"/>
    </row>
    <row r="677" spans="3:3" ht="12.75" customHeight="1" x14ac:dyDescent="0.2">
      <c r="C677" s="1"/>
    </row>
    <row r="678" spans="3:3" ht="12.75" customHeight="1" x14ac:dyDescent="0.2">
      <c r="C678" s="1"/>
    </row>
    <row r="679" spans="3:3" ht="12.75" customHeight="1" x14ac:dyDescent="0.2">
      <c r="C679" s="1"/>
    </row>
    <row r="680" spans="3:3" ht="12.75" customHeight="1" x14ac:dyDescent="0.2">
      <c r="C680" s="1"/>
    </row>
    <row r="681" spans="3:3" ht="12.75" customHeight="1" x14ac:dyDescent="0.2">
      <c r="C681" s="1"/>
    </row>
    <row r="682" spans="3:3" ht="12.75" customHeight="1" x14ac:dyDescent="0.2">
      <c r="C682" s="1"/>
    </row>
    <row r="683" spans="3:3" ht="12.75" customHeight="1" x14ac:dyDescent="0.2">
      <c r="C683" s="1"/>
    </row>
    <row r="684" spans="3:3" ht="12.75" customHeight="1" x14ac:dyDescent="0.2">
      <c r="C684" s="1"/>
    </row>
    <row r="685" spans="3:3" ht="12.75" customHeight="1" x14ac:dyDescent="0.2">
      <c r="C685" s="1"/>
    </row>
    <row r="686" spans="3:3" ht="12.75" customHeight="1" x14ac:dyDescent="0.2">
      <c r="C686" s="1"/>
    </row>
    <row r="687" spans="3:3" ht="12.75" customHeight="1" x14ac:dyDescent="0.2">
      <c r="C687" s="1"/>
    </row>
    <row r="688" spans="3:3" ht="12.75" customHeight="1" x14ac:dyDescent="0.2">
      <c r="C688" s="1"/>
    </row>
    <row r="689" spans="3:3" ht="12.75" customHeight="1" x14ac:dyDescent="0.2">
      <c r="C689" s="1"/>
    </row>
    <row r="690" spans="3:3" ht="12.75" customHeight="1" x14ac:dyDescent="0.2">
      <c r="C690" s="1"/>
    </row>
    <row r="691" spans="3:3" ht="12.75" customHeight="1" x14ac:dyDescent="0.2">
      <c r="C691" s="1"/>
    </row>
    <row r="692" spans="3:3" ht="12.75" customHeight="1" x14ac:dyDescent="0.2">
      <c r="C692" s="1"/>
    </row>
    <row r="693" spans="3:3" ht="12.75" customHeight="1" x14ac:dyDescent="0.2">
      <c r="C693" s="1"/>
    </row>
    <row r="694" spans="3:3" ht="12.75" customHeight="1" x14ac:dyDescent="0.2">
      <c r="C694" s="1"/>
    </row>
    <row r="695" spans="3:3" ht="12.75" customHeight="1" x14ac:dyDescent="0.2">
      <c r="C695" s="1"/>
    </row>
    <row r="696" spans="3:3" ht="12.75" customHeight="1" x14ac:dyDescent="0.2">
      <c r="C696" s="1"/>
    </row>
    <row r="697" spans="3:3" ht="12.75" customHeight="1" x14ac:dyDescent="0.2">
      <c r="C697" s="1"/>
    </row>
    <row r="698" spans="3:3" ht="12.75" customHeight="1" x14ac:dyDescent="0.2">
      <c r="C698" s="1"/>
    </row>
    <row r="699" spans="3:3" ht="12.75" customHeight="1" x14ac:dyDescent="0.2">
      <c r="C699" s="1"/>
    </row>
    <row r="700" spans="3:3" ht="12.75" customHeight="1" x14ac:dyDescent="0.2">
      <c r="C700" s="1"/>
    </row>
    <row r="701" spans="3:3" ht="12.75" customHeight="1" x14ac:dyDescent="0.2">
      <c r="C701" s="1"/>
    </row>
    <row r="702" spans="3:3" ht="12.75" customHeight="1" x14ac:dyDescent="0.2">
      <c r="C702" s="1"/>
    </row>
    <row r="703" spans="3:3" ht="12.75" customHeight="1" x14ac:dyDescent="0.2">
      <c r="C703" s="1"/>
    </row>
    <row r="704" spans="3:3" ht="12.75" customHeight="1" x14ac:dyDescent="0.2">
      <c r="C704" s="1"/>
    </row>
    <row r="705" spans="3:3" ht="12.75" customHeight="1" x14ac:dyDescent="0.2">
      <c r="C705" s="1"/>
    </row>
    <row r="706" spans="3:3" ht="12.75" customHeight="1" x14ac:dyDescent="0.2">
      <c r="C706" s="1"/>
    </row>
    <row r="707" spans="3:3" ht="12.75" customHeight="1" x14ac:dyDescent="0.2">
      <c r="C707" s="1"/>
    </row>
    <row r="708" spans="3:3" ht="12.75" customHeight="1" x14ac:dyDescent="0.2">
      <c r="C708" s="1"/>
    </row>
    <row r="709" spans="3:3" ht="12.75" customHeight="1" x14ac:dyDescent="0.2">
      <c r="C709" s="1"/>
    </row>
    <row r="710" spans="3:3" ht="12.75" customHeight="1" x14ac:dyDescent="0.2">
      <c r="C710" s="1"/>
    </row>
    <row r="711" spans="3:3" ht="12.75" customHeight="1" x14ac:dyDescent="0.2">
      <c r="C711" s="1"/>
    </row>
    <row r="712" spans="3:3" ht="12.75" customHeight="1" x14ac:dyDescent="0.2">
      <c r="C712" s="1"/>
    </row>
    <row r="713" spans="3:3" ht="12.75" customHeight="1" x14ac:dyDescent="0.2">
      <c r="C713" s="1"/>
    </row>
    <row r="714" spans="3:3" ht="12.75" customHeight="1" x14ac:dyDescent="0.2">
      <c r="C714" s="1"/>
    </row>
    <row r="715" spans="3:3" ht="12.75" customHeight="1" x14ac:dyDescent="0.2">
      <c r="C715" s="1"/>
    </row>
    <row r="716" spans="3:3" ht="12.75" customHeight="1" x14ac:dyDescent="0.2">
      <c r="C716" s="1"/>
    </row>
    <row r="717" spans="3:3" ht="12.75" customHeight="1" x14ac:dyDescent="0.2">
      <c r="C717" s="1"/>
    </row>
    <row r="718" spans="3:3" ht="12.75" customHeight="1" x14ac:dyDescent="0.2">
      <c r="C718" s="1"/>
    </row>
    <row r="719" spans="3:3" ht="12.75" customHeight="1" x14ac:dyDescent="0.2">
      <c r="C719" s="1"/>
    </row>
    <row r="720" spans="3:3" ht="12.75" customHeight="1" x14ac:dyDescent="0.2">
      <c r="C720" s="1"/>
    </row>
    <row r="721" spans="3:3" ht="12.75" customHeight="1" x14ac:dyDescent="0.2">
      <c r="C721" s="1"/>
    </row>
    <row r="722" spans="3:3" ht="12.75" customHeight="1" x14ac:dyDescent="0.2">
      <c r="C722" s="1"/>
    </row>
    <row r="723" spans="3:3" ht="12.75" customHeight="1" x14ac:dyDescent="0.2">
      <c r="C723" s="1"/>
    </row>
    <row r="724" spans="3:3" ht="12.75" customHeight="1" x14ac:dyDescent="0.2">
      <c r="C724" s="1"/>
    </row>
    <row r="725" spans="3:3" ht="12.75" customHeight="1" x14ac:dyDescent="0.2">
      <c r="C725" s="1"/>
    </row>
    <row r="726" spans="3:3" ht="12.75" customHeight="1" x14ac:dyDescent="0.2">
      <c r="C726" s="1"/>
    </row>
    <row r="727" spans="3:3" ht="12.75" customHeight="1" x14ac:dyDescent="0.2">
      <c r="C727" s="1"/>
    </row>
    <row r="728" spans="3:3" ht="12.75" customHeight="1" x14ac:dyDescent="0.2">
      <c r="C728" s="1"/>
    </row>
    <row r="729" spans="3:3" ht="12.75" customHeight="1" x14ac:dyDescent="0.2">
      <c r="C729" s="1"/>
    </row>
    <row r="730" spans="3:3" ht="12.75" customHeight="1" x14ac:dyDescent="0.2">
      <c r="C730" s="1"/>
    </row>
    <row r="731" spans="3:3" ht="12.75" customHeight="1" x14ac:dyDescent="0.2">
      <c r="C731" s="1"/>
    </row>
    <row r="732" spans="3:3" ht="12.75" customHeight="1" x14ac:dyDescent="0.2">
      <c r="C732" s="1"/>
    </row>
    <row r="733" spans="3:3" ht="12.75" customHeight="1" x14ac:dyDescent="0.2">
      <c r="C733" s="1"/>
    </row>
    <row r="734" spans="3:3" ht="12.75" customHeight="1" x14ac:dyDescent="0.2">
      <c r="C734" s="1"/>
    </row>
    <row r="735" spans="3:3" ht="12.75" customHeight="1" x14ac:dyDescent="0.2">
      <c r="C735" s="1"/>
    </row>
    <row r="736" spans="3:3" ht="12.75" customHeight="1" x14ac:dyDescent="0.2">
      <c r="C736" s="1"/>
    </row>
    <row r="737" spans="3:3" ht="12.75" customHeight="1" x14ac:dyDescent="0.2">
      <c r="C737" s="1"/>
    </row>
    <row r="738" spans="3:3" ht="12.75" customHeight="1" x14ac:dyDescent="0.2">
      <c r="C738" s="1"/>
    </row>
    <row r="739" spans="3:3" ht="12.75" customHeight="1" x14ac:dyDescent="0.2">
      <c r="C739" s="1"/>
    </row>
    <row r="740" spans="3:3" ht="12.75" customHeight="1" x14ac:dyDescent="0.2">
      <c r="C740" s="1"/>
    </row>
    <row r="741" spans="3:3" ht="12.75" customHeight="1" x14ac:dyDescent="0.2">
      <c r="C741" s="1"/>
    </row>
    <row r="742" spans="3:3" ht="12.75" customHeight="1" x14ac:dyDescent="0.2">
      <c r="C742" s="1"/>
    </row>
    <row r="743" spans="3:3" ht="12.75" customHeight="1" x14ac:dyDescent="0.2">
      <c r="C743" s="1"/>
    </row>
    <row r="744" spans="3:3" ht="12.75" customHeight="1" x14ac:dyDescent="0.2">
      <c r="C744" s="1"/>
    </row>
    <row r="745" spans="3:3" ht="12.75" customHeight="1" x14ac:dyDescent="0.2">
      <c r="C745" s="1"/>
    </row>
    <row r="746" spans="3:3" ht="12.75" customHeight="1" x14ac:dyDescent="0.2">
      <c r="C746" s="1"/>
    </row>
    <row r="747" spans="3:3" ht="12.75" customHeight="1" x14ac:dyDescent="0.2">
      <c r="C747" s="1"/>
    </row>
    <row r="748" spans="3:3" ht="12.75" customHeight="1" x14ac:dyDescent="0.2">
      <c r="C748" s="1"/>
    </row>
    <row r="749" spans="3:3" ht="12.75" customHeight="1" x14ac:dyDescent="0.2">
      <c r="C749" s="1"/>
    </row>
    <row r="750" spans="3:3" ht="12.75" customHeight="1" x14ac:dyDescent="0.2">
      <c r="C750" s="1"/>
    </row>
    <row r="751" spans="3:3" ht="12.75" customHeight="1" x14ac:dyDescent="0.2">
      <c r="C751" s="1"/>
    </row>
    <row r="752" spans="3:3" ht="12.75" customHeight="1" x14ac:dyDescent="0.2">
      <c r="C752" s="1"/>
    </row>
    <row r="753" spans="3:3" ht="12.75" customHeight="1" x14ac:dyDescent="0.2">
      <c r="C753" s="1"/>
    </row>
    <row r="754" spans="3:3" ht="12.75" customHeight="1" x14ac:dyDescent="0.2">
      <c r="C754" s="1"/>
    </row>
    <row r="755" spans="3:3" ht="12.75" customHeight="1" x14ac:dyDescent="0.2">
      <c r="C755" s="1"/>
    </row>
    <row r="756" spans="3:3" ht="12.75" customHeight="1" x14ac:dyDescent="0.2">
      <c r="C756" s="1"/>
    </row>
    <row r="757" spans="3:3" ht="12.75" customHeight="1" x14ac:dyDescent="0.2">
      <c r="C757" s="1"/>
    </row>
    <row r="758" spans="3:3" ht="12.75" customHeight="1" x14ac:dyDescent="0.2">
      <c r="C758" s="1"/>
    </row>
    <row r="759" spans="3:3" ht="12.75" customHeight="1" x14ac:dyDescent="0.2">
      <c r="C759" s="1"/>
    </row>
    <row r="760" spans="3:3" ht="12.75" customHeight="1" x14ac:dyDescent="0.2">
      <c r="C760" s="1"/>
    </row>
    <row r="761" spans="3:3" ht="12.75" customHeight="1" x14ac:dyDescent="0.2">
      <c r="C761" s="1"/>
    </row>
    <row r="762" spans="3:3" ht="12.75" customHeight="1" x14ac:dyDescent="0.2">
      <c r="C762" s="1"/>
    </row>
    <row r="763" spans="3:3" ht="12.75" customHeight="1" x14ac:dyDescent="0.2">
      <c r="C763" s="1"/>
    </row>
    <row r="764" spans="3:3" ht="12.75" customHeight="1" x14ac:dyDescent="0.2">
      <c r="C764" s="1"/>
    </row>
    <row r="765" spans="3:3" ht="12.75" customHeight="1" x14ac:dyDescent="0.2">
      <c r="C765" s="1"/>
    </row>
    <row r="766" spans="3:3" ht="12.75" customHeight="1" x14ac:dyDescent="0.2">
      <c r="C766" s="1"/>
    </row>
    <row r="767" spans="3:3" ht="12.75" customHeight="1" x14ac:dyDescent="0.2">
      <c r="C767" s="1"/>
    </row>
    <row r="768" spans="3:3" ht="12.75" customHeight="1" x14ac:dyDescent="0.2">
      <c r="C768" s="1"/>
    </row>
    <row r="769" spans="3:3" ht="12.75" customHeight="1" x14ac:dyDescent="0.2">
      <c r="C769" s="1"/>
    </row>
    <row r="770" spans="3:3" ht="12.75" customHeight="1" x14ac:dyDescent="0.2">
      <c r="C770" s="1"/>
    </row>
    <row r="771" spans="3:3" ht="12.75" customHeight="1" x14ac:dyDescent="0.2">
      <c r="C771" s="1"/>
    </row>
    <row r="772" spans="3:3" ht="12.75" customHeight="1" x14ac:dyDescent="0.2">
      <c r="C772" s="1"/>
    </row>
    <row r="773" spans="3:3" ht="12.75" customHeight="1" x14ac:dyDescent="0.2">
      <c r="C773" s="1"/>
    </row>
    <row r="774" spans="3:3" ht="12.75" customHeight="1" x14ac:dyDescent="0.2">
      <c r="C774" s="1"/>
    </row>
    <row r="775" spans="3:3" ht="12.75" customHeight="1" x14ac:dyDescent="0.2">
      <c r="C775" s="1"/>
    </row>
    <row r="776" spans="3:3" ht="12.75" customHeight="1" x14ac:dyDescent="0.2">
      <c r="C776" s="1"/>
    </row>
    <row r="777" spans="3:3" ht="12.75" customHeight="1" x14ac:dyDescent="0.2">
      <c r="C777" s="1"/>
    </row>
    <row r="778" spans="3:3" ht="12.75" customHeight="1" x14ac:dyDescent="0.2">
      <c r="C778" s="1"/>
    </row>
    <row r="779" spans="3:3" ht="12.75" customHeight="1" x14ac:dyDescent="0.2">
      <c r="C779" s="1"/>
    </row>
    <row r="780" spans="3:3" ht="12.75" customHeight="1" x14ac:dyDescent="0.2">
      <c r="C780" s="1"/>
    </row>
    <row r="781" spans="3:3" ht="12.75" customHeight="1" x14ac:dyDescent="0.2">
      <c r="C781" s="1"/>
    </row>
    <row r="782" spans="3:3" ht="12.75" customHeight="1" x14ac:dyDescent="0.2">
      <c r="C782" s="1"/>
    </row>
    <row r="783" spans="3:3" ht="12.75" customHeight="1" x14ac:dyDescent="0.2">
      <c r="C783" s="1"/>
    </row>
    <row r="784" spans="3:3" ht="12.75" customHeight="1" x14ac:dyDescent="0.2">
      <c r="C784" s="1"/>
    </row>
    <row r="785" spans="3:3" ht="12.75" customHeight="1" x14ac:dyDescent="0.2">
      <c r="C785" s="1"/>
    </row>
    <row r="786" spans="3:3" ht="12.75" customHeight="1" x14ac:dyDescent="0.2">
      <c r="C786" s="1"/>
    </row>
    <row r="787" spans="3:3" ht="12.75" customHeight="1" x14ac:dyDescent="0.2">
      <c r="C787" s="1"/>
    </row>
    <row r="788" spans="3:3" ht="12.75" customHeight="1" x14ac:dyDescent="0.2">
      <c r="C788" s="1"/>
    </row>
    <row r="789" spans="3:3" ht="12.75" customHeight="1" x14ac:dyDescent="0.2">
      <c r="C789" s="1"/>
    </row>
    <row r="790" spans="3:3" ht="12.75" customHeight="1" x14ac:dyDescent="0.2">
      <c r="C790" s="1"/>
    </row>
    <row r="791" spans="3:3" ht="12.75" customHeight="1" x14ac:dyDescent="0.2">
      <c r="C791" s="1"/>
    </row>
    <row r="792" spans="3:3" ht="12.75" customHeight="1" x14ac:dyDescent="0.2">
      <c r="C792" s="1"/>
    </row>
    <row r="793" spans="3:3" ht="12.75" customHeight="1" x14ac:dyDescent="0.2">
      <c r="C793" s="1"/>
    </row>
    <row r="794" spans="3:3" ht="12.75" customHeight="1" x14ac:dyDescent="0.2">
      <c r="C794" s="1"/>
    </row>
    <row r="795" spans="3:3" ht="12.75" customHeight="1" x14ac:dyDescent="0.2">
      <c r="C795" s="1"/>
    </row>
    <row r="796" spans="3:3" ht="12.75" customHeight="1" x14ac:dyDescent="0.2">
      <c r="C796" s="1"/>
    </row>
    <row r="797" spans="3:3" ht="12.75" customHeight="1" x14ac:dyDescent="0.2">
      <c r="C797" s="1"/>
    </row>
    <row r="798" spans="3:3" ht="12.75" customHeight="1" x14ac:dyDescent="0.2">
      <c r="C798" s="1"/>
    </row>
    <row r="799" spans="3:3" ht="12.75" customHeight="1" x14ac:dyDescent="0.2">
      <c r="C799" s="1"/>
    </row>
    <row r="800" spans="3:3" ht="12.75" customHeight="1" x14ac:dyDescent="0.2">
      <c r="C800" s="1"/>
    </row>
    <row r="801" spans="3:3" ht="12.75" customHeight="1" x14ac:dyDescent="0.2">
      <c r="C801" s="1"/>
    </row>
    <row r="802" spans="3:3" ht="12.75" customHeight="1" x14ac:dyDescent="0.2">
      <c r="C802" s="1"/>
    </row>
    <row r="803" spans="3:3" ht="12.75" customHeight="1" x14ac:dyDescent="0.2">
      <c r="C803" s="1"/>
    </row>
    <row r="804" spans="3:3" ht="12.75" customHeight="1" x14ac:dyDescent="0.2">
      <c r="C804" s="1"/>
    </row>
    <row r="805" spans="3:3" ht="12.75" customHeight="1" x14ac:dyDescent="0.2">
      <c r="C805" s="1"/>
    </row>
    <row r="806" spans="3:3" ht="12.75" customHeight="1" x14ac:dyDescent="0.2">
      <c r="C806" s="1"/>
    </row>
    <row r="807" spans="3:3" ht="12.75" customHeight="1" x14ac:dyDescent="0.2">
      <c r="C807" s="1"/>
    </row>
    <row r="808" spans="3:3" ht="12.75" customHeight="1" x14ac:dyDescent="0.2">
      <c r="C808" s="1"/>
    </row>
    <row r="809" spans="3:3" ht="12.75" customHeight="1" x14ac:dyDescent="0.2">
      <c r="C809" s="1"/>
    </row>
    <row r="810" spans="3:3" ht="12.75" customHeight="1" x14ac:dyDescent="0.2">
      <c r="C810" s="1"/>
    </row>
    <row r="811" spans="3:3" ht="12.75" customHeight="1" x14ac:dyDescent="0.2">
      <c r="C811" s="1"/>
    </row>
    <row r="812" spans="3:3" ht="12.75" customHeight="1" x14ac:dyDescent="0.2">
      <c r="C812" s="1"/>
    </row>
    <row r="813" spans="3:3" ht="12.75" customHeight="1" x14ac:dyDescent="0.2">
      <c r="C813" s="1"/>
    </row>
    <row r="814" spans="3:3" ht="12.75" customHeight="1" x14ac:dyDescent="0.2">
      <c r="C814" s="1"/>
    </row>
    <row r="815" spans="3:3" ht="12.75" customHeight="1" x14ac:dyDescent="0.2">
      <c r="C815" s="1"/>
    </row>
    <row r="816" spans="3:3" ht="12.75" customHeight="1" x14ac:dyDescent="0.2">
      <c r="C816" s="1"/>
    </row>
    <row r="817" spans="3:3" ht="12.75" customHeight="1" x14ac:dyDescent="0.2">
      <c r="C817" s="1"/>
    </row>
    <row r="818" spans="3:3" ht="12.75" customHeight="1" x14ac:dyDescent="0.2">
      <c r="C818" s="1"/>
    </row>
    <row r="819" spans="3:3" ht="12.75" customHeight="1" x14ac:dyDescent="0.2">
      <c r="C819" s="1"/>
    </row>
    <row r="820" spans="3:3" ht="12.75" customHeight="1" x14ac:dyDescent="0.2">
      <c r="C820" s="1"/>
    </row>
    <row r="821" spans="3:3" ht="12.75" customHeight="1" x14ac:dyDescent="0.2">
      <c r="C821" s="1"/>
    </row>
    <row r="822" spans="3:3" ht="12.75" customHeight="1" x14ac:dyDescent="0.2">
      <c r="C822" s="1"/>
    </row>
    <row r="823" spans="3:3" ht="12.75" customHeight="1" x14ac:dyDescent="0.2">
      <c r="C823" s="1"/>
    </row>
    <row r="824" spans="3:3" ht="12.75" customHeight="1" x14ac:dyDescent="0.2">
      <c r="C824" s="1"/>
    </row>
    <row r="825" spans="3:3" ht="12.75" customHeight="1" x14ac:dyDescent="0.2">
      <c r="C825" s="1"/>
    </row>
    <row r="826" spans="3:3" ht="12.75" customHeight="1" x14ac:dyDescent="0.2">
      <c r="C826" s="1"/>
    </row>
    <row r="827" spans="3:3" ht="12.75" customHeight="1" x14ac:dyDescent="0.2">
      <c r="C827" s="1"/>
    </row>
    <row r="828" spans="3:3" ht="12.75" customHeight="1" x14ac:dyDescent="0.2">
      <c r="C828" s="1"/>
    </row>
    <row r="829" spans="3:3" ht="12.75" customHeight="1" x14ac:dyDescent="0.2">
      <c r="C829" s="1"/>
    </row>
    <row r="830" spans="3:3" ht="12.75" customHeight="1" x14ac:dyDescent="0.2">
      <c r="C830" s="1"/>
    </row>
    <row r="831" spans="3:3" ht="12.75" customHeight="1" x14ac:dyDescent="0.2">
      <c r="C831" s="1"/>
    </row>
    <row r="832" spans="3:3" ht="12.75" customHeight="1" x14ac:dyDescent="0.2">
      <c r="C832" s="1"/>
    </row>
    <row r="833" spans="3:3" ht="12.75" customHeight="1" x14ac:dyDescent="0.2">
      <c r="C833" s="1"/>
    </row>
    <row r="834" spans="3:3" ht="12.75" customHeight="1" x14ac:dyDescent="0.2">
      <c r="C834" s="1"/>
    </row>
    <row r="835" spans="3:3" ht="12.75" customHeight="1" x14ac:dyDescent="0.2">
      <c r="C835" s="1"/>
    </row>
    <row r="836" spans="3:3" ht="12.75" customHeight="1" x14ac:dyDescent="0.2">
      <c r="C836" s="1"/>
    </row>
    <row r="837" spans="3:3" ht="12.75" customHeight="1" x14ac:dyDescent="0.2">
      <c r="C837" s="1"/>
    </row>
    <row r="838" spans="3:3" ht="12.75" customHeight="1" x14ac:dyDescent="0.2">
      <c r="C838" s="1"/>
    </row>
    <row r="839" spans="3:3" ht="12.75" customHeight="1" x14ac:dyDescent="0.2">
      <c r="C839" s="1"/>
    </row>
    <row r="840" spans="3:3" ht="12.75" customHeight="1" x14ac:dyDescent="0.2">
      <c r="C840" s="1"/>
    </row>
    <row r="841" spans="3:3" ht="12.75" customHeight="1" x14ac:dyDescent="0.2">
      <c r="C841" s="1"/>
    </row>
    <row r="842" spans="3:3" ht="12.75" customHeight="1" x14ac:dyDescent="0.2">
      <c r="C842" s="1"/>
    </row>
    <row r="843" spans="3:3" ht="12.75" customHeight="1" x14ac:dyDescent="0.2">
      <c r="C843" s="1"/>
    </row>
    <row r="844" spans="3:3" ht="12.75" customHeight="1" x14ac:dyDescent="0.2">
      <c r="C844" s="1"/>
    </row>
    <row r="845" spans="3:3" ht="12.75" customHeight="1" x14ac:dyDescent="0.2">
      <c r="C845" s="1"/>
    </row>
    <row r="846" spans="3:3" ht="12.75" customHeight="1" x14ac:dyDescent="0.2">
      <c r="C846" s="1"/>
    </row>
    <row r="847" spans="3:3" ht="12.75" customHeight="1" x14ac:dyDescent="0.2">
      <c r="C847" s="1"/>
    </row>
    <row r="848" spans="3:3" ht="12.75" customHeight="1" x14ac:dyDescent="0.2">
      <c r="C848" s="1"/>
    </row>
    <row r="849" spans="3:3" ht="12.75" customHeight="1" x14ac:dyDescent="0.2">
      <c r="C849" s="1"/>
    </row>
    <row r="850" spans="3:3" ht="12.75" customHeight="1" x14ac:dyDescent="0.2">
      <c r="C850" s="1"/>
    </row>
    <row r="851" spans="3:3" ht="12.75" customHeight="1" x14ac:dyDescent="0.2">
      <c r="C851" s="1"/>
    </row>
    <row r="852" spans="3:3" ht="12.75" customHeight="1" x14ac:dyDescent="0.2">
      <c r="C852" s="1"/>
    </row>
    <row r="853" spans="3:3" ht="12.75" customHeight="1" x14ac:dyDescent="0.2">
      <c r="C853" s="1"/>
    </row>
    <row r="854" spans="3:3" ht="12.75" customHeight="1" x14ac:dyDescent="0.2">
      <c r="C854" s="1"/>
    </row>
    <row r="855" spans="3:3" ht="12.75" customHeight="1" x14ac:dyDescent="0.2">
      <c r="C855" s="1"/>
    </row>
    <row r="856" spans="3:3" ht="12.75" customHeight="1" x14ac:dyDescent="0.2">
      <c r="C856" s="1"/>
    </row>
    <row r="857" spans="3:3" ht="12.75" customHeight="1" x14ac:dyDescent="0.2">
      <c r="C857" s="1"/>
    </row>
    <row r="858" spans="3:3" ht="12.75" customHeight="1" x14ac:dyDescent="0.2">
      <c r="C858" s="1"/>
    </row>
    <row r="859" spans="3:3" ht="12.75" customHeight="1" x14ac:dyDescent="0.2">
      <c r="C859" s="1"/>
    </row>
    <row r="860" spans="3:3" ht="12.75" customHeight="1" x14ac:dyDescent="0.2">
      <c r="C860" s="1"/>
    </row>
    <row r="861" spans="3:3" ht="12.75" customHeight="1" x14ac:dyDescent="0.2">
      <c r="C861" s="1"/>
    </row>
    <row r="862" spans="3:3" ht="12.75" customHeight="1" x14ac:dyDescent="0.2">
      <c r="C862" s="1"/>
    </row>
    <row r="863" spans="3:3" ht="12.75" customHeight="1" x14ac:dyDescent="0.2">
      <c r="C863" s="1"/>
    </row>
    <row r="864" spans="3:3" ht="12.75" customHeight="1" x14ac:dyDescent="0.2">
      <c r="C864" s="1"/>
    </row>
    <row r="865" spans="3:3" ht="12.75" customHeight="1" x14ac:dyDescent="0.2">
      <c r="C865" s="1"/>
    </row>
    <row r="866" spans="3:3" ht="12.75" customHeight="1" x14ac:dyDescent="0.2">
      <c r="C866" s="1"/>
    </row>
    <row r="867" spans="3:3" ht="12.75" customHeight="1" x14ac:dyDescent="0.2">
      <c r="C867" s="1"/>
    </row>
    <row r="868" spans="3:3" ht="12.75" customHeight="1" x14ac:dyDescent="0.2">
      <c r="C868" s="1"/>
    </row>
    <row r="869" spans="3:3" ht="12.75" customHeight="1" x14ac:dyDescent="0.2">
      <c r="C869" s="1"/>
    </row>
    <row r="870" spans="3:3" ht="12.75" customHeight="1" x14ac:dyDescent="0.2">
      <c r="C870" s="1"/>
    </row>
    <row r="871" spans="3:3" ht="12.75" customHeight="1" x14ac:dyDescent="0.2">
      <c r="C871" s="1"/>
    </row>
    <row r="872" spans="3:3" ht="12.75" customHeight="1" x14ac:dyDescent="0.2">
      <c r="C872" s="1"/>
    </row>
    <row r="873" spans="3:3" ht="12.75" customHeight="1" x14ac:dyDescent="0.2">
      <c r="C873" s="1"/>
    </row>
    <row r="874" spans="3:3" ht="12.75" customHeight="1" x14ac:dyDescent="0.2">
      <c r="C874" s="1"/>
    </row>
    <row r="875" spans="3:3" ht="12.75" customHeight="1" x14ac:dyDescent="0.2">
      <c r="C875" s="1"/>
    </row>
    <row r="876" spans="3:3" ht="12.75" customHeight="1" x14ac:dyDescent="0.2">
      <c r="C876" s="1"/>
    </row>
    <row r="877" spans="3:3" ht="12.75" customHeight="1" x14ac:dyDescent="0.2">
      <c r="C877" s="1"/>
    </row>
    <row r="878" spans="3:3" ht="12.75" customHeight="1" x14ac:dyDescent="0.2">
      <c r="C878" s="1"/>
    </row>
    <row r="879" spans="3:3" ht="12.75" customHeight="1" x14ac:dyDescent="0.2">
      <c r="C879" s="1"/>
    </row>
    <row r="880" spans="3:3" ht="12.75" customHeight="1" x14ac:dyDescent="0.2">
      <c r="C880" s="1"/>
    </row>
    <row r="881" spans="3:3" ht="12.75" customHeight="1" x14ac:dyDescent="0.2">
      <c r="C881" s="1"/>
    </row>
    <row r="882" spans="3:3" ht="12.75" customHeight="1" x14ac:dyDescent="0.2">
      <c r="C882" s="1"/>
    </row>
    <row r="883" spans="3:3" ht="12.75" customHeight="1" x14ac:dyDescent="0.2">
      <c r="C883" s="1"/>
    </row>
    <row r="884" spans="3:3" ht="12.75" customHeight="1" x14ac:dyDescent="0.2">
      <c r="C884" s="1"/>
    </row>
    <row r="885" spans="3:3" ht="12.75" customHeight="1" x14ac:dyDescent="0.2">
      <c r="C885" s="1"/>
    </row>
    <row r="886" spans="3:3" ht="12.75" customHeight="1" x14ac:dyDescent="0.2">
      <c r="C886" s="1"/>
    </row>
    <row r="887" spans="3:3" ht="12.75" customHeight="1" x14ac:dyDescent="0.2">
      <c r="C887" s="1"/>
    </row>
    <row r="888" spans="3:3" ht="12.75" customHeight="1" x14ac:dyDescent="0.2">
      <c r="C888" s="1"/>
    </row>
    <row r="889" spans="3:3" ht="12.75" customHeight="1" x14ac:dyDescent="0.2">
      <c r="C889" s="1"/>
    </row>
    <row r="890" spans="3:3" ht="12.75" customHeight="1" x14ac:dyDescent="0.2">
      <c r="C890" s="1"/>
    </row>
    <row r="891" spans="3:3" ht="12.75" customHeight="1" x14ac:dyDescent="0.2">
      <c r="C891" s="1"/>
    </row>
    <row r="892" spans="3:3" ht="12.75" customHeight="1" x14ac:dyDescent="0.2">
      <c r="C892" s="1"/>
    </row>
    <row r="893" spans="3:3" ht="12.75" customHeight="1" x14ac:dyDescent="0.2">
      <c r="C893" s="1"/>
    </row>
    <row r="894" spans="3:3" ht="12.75" customHeight="1" x14ac:dyDescent="0.2">
      <c r="C894" s="1"/>
    </row>
    <row r="895" spans="3:3" ht="12.75" customHeight="1" x14ac:dyDescent="0.2">
      <c r="C895" s="1"/>
    </row>
    <row r="896" spans="3:3" ht="12.75" customHeight="1" x14ac:dyDescent="0.2">
      <c r="C896" s="1"/>
    </row>
    <row r="897" spans="3:3" ht="12.75" customHeight="1" x14ac:dyDescent="0.2">
      <c r="C897" s="1"/>
    </row>
    <row r="898" spans="3:3" ht="12.75" customHeight="1" x14ac:dyDescent="0.2">
      <c r="C898" s="1"/>
    </row>
    <row r="899" spans="3:3" ht="12.75" customHeight="1" x14ac:dyDescent="0.2">
      <c r="C899" s="1"/>
    </row>
    <row r="900" spans="3:3" ht="12.75" customHeight="1" x14ac:dyDescent="0.2">
      <c r="C900" s="1"/>
    </row>
    <row r="901" spans="3:3" ht="12.75" customHeight="1" x14ac:dyDescent="0.2">
      <c r="C901" s="1"/>
    </row>
    <row r="902" spans="3:3" ht="12.75" customHeight="1" x14ac:dyDescent="0.2">
      <c r="C902" s="1"/>
    </row>
    <row r="903" spans="3:3" ht="12.75" customHeight="1" x14ac:dyDescent="0.2">
      <c r="C903" s="1"/>
    </row>
    <row r="904" spans="3:3" ht="12.75" customHeight="1" x14ac:dyDescent="0.2">
      <c r="C904" s="1"/>
    </row>
    <row r="905" spans="3:3" ht="12.75" customHeight="1" x14ac:dyDescent="0.2">
      <c r="C905" s="1"/>
    </row>
    <row r="906" spans="3:3" ht="12.75" customHeight="1" x14ac:dyDescent="0.2">
      <c r="C906" s="1"/>
    </row>
    <row r="907" spans="3:3" ht="12.75" customHeight="1" x14ac:dyDescent="0.2">
      <c r="C907" s="1"/>
    </row>
    <row r="908" spans="3:3" ht="12.75" customHeight="1" x14ac:dyDescent="0.2">
      <c r="C908" s="1"/>
    </row>
    <row r="909" spans="3:3" ht="12.75" customHeight="1" x14ac:dyDescent="0.2">
      <c r="C909" s="1"/>
    </row>
    <row r="910" spans="3:3" ht="12.75" customHeight="1" x14ac:dyDescent="0.2">
      <c r="C910" s="1"/>
    </row>
    <row r="911" spans="3:3" ht="12.75" customHeight="1" x14ac:dyDescent="0.2">
      <c r="C911" s="1"/>
    </row>
    <row r="912" spans="3:3" ht="12.75" customHeight="1" x14ac:dyDescent="0.2">
      <c r="C912" s="1"/>
    </row>
    <row r="913" spans="3:3" ht="12.75" customHeight="1" x14ac:dyDescent="0.2">
      <c r="C913" s="1"/>
    </row>
    <row r="914" spans="3:3" ht="12.75" customHeight="1" x14ac:dyDescent="0.2">
      <c r="C914" s="1"/>
    </row>
    <row r="915" spans="3:3" ht="12.75" customHeight="1" x14ac:dyDescent="0.2">
      <c r="C915" s="1"/>
    </row>
    <row r="916" spans="3:3" ht="12.75" customHeight="1" x14ac:dyDescent="0.2">
      <c r="C916" s="1"/>
    </row>
    <row r="917" spans="3:3" ht="12.75" customHeight="1" x14ac:dyDescent="0.2">
      <c r="C917" s="1"/>
    </row>
    <row r="918" spans="3:3" ht="12.75" customHeight="1" x14ac:dyDescent="0.2">
      <c r="C918" s="1"/>
    </row>
    <row r="919" spans="3:3" ht="12.75" customHeight="1" x14ac:dyDescent="0.2">
      <c r="C919" s="1"/>
    </row>
    <row r="920" spans="3:3" ht="12.75" customHeight="1" x14ac:dyDescent="0.2">
      <c r="C920" s="1"/>
    </row>
    <row r="921" spans="3:3" ht="12.75" customHeight="1" x14ac:dyDescent="0.2">
      <c r="C921" s="1"/>
    </row>
    <row r="922" spans="3:3" ht="12.75" customHeight="1" x14ac:dyDescent="0.2">
      <c r="C922" s="1"/>
    </row>
    <row r="923" spans="3:3" ht="12.75" customHeight="1" x14ac:dyDescent="0.2">
      <c r="C923" s="1"/>
    </row>
    <row r="924" spans="3:3" ht="12.75" customHeight="1" x14ac:dyDescent="0.2">
      <c r="C924" s="1"/>
    </row>
    <row r="925" spans="3:3" ht="12.75" customHeight="1" x14ac:dyDescent="0.2">
      <c r="C925" s="1"/>
    </row>
    <row r="926" spans="3:3" ht="12.75" customHeight="1" x14ac:dyDescent="0.2">
      <c r="C926" s="1"/>
    </row>
    <row r="927" spans="3:3" ht="12.75" customHeight="1" x14ac:dyDescent="0.2">
      <c r="C927" s="1"/>
    </row>
    <row r="928" spans="3:3" ht="12.75" customHeight="1" x14ac:dyDescent="0.2">
      <c r="C928" s="1"/>
    </row>
    <row r="929" spans="3:3" ht="12.75" customHeight="1" x14ac:dyDescent="0.2">
      <c r="C929" s="1"/>
    </row>
    <row r="930" spans="3:3" ht="12.75" customHeight="1" x14ac:dyDescent="0.2">
      <c r="C930" s="1"/>
    </row>
    <row r="931" spans="3:3" ht="12.75" customHeight="1" x14ac:dyDescent="0.2">
      <c r="C931" s="1"/>
    </row>
    <row r="932" spans="3:3" ht="12.75" customHeight="1" x14ac:dyDescent="0.2">
      <c r="C932" s="1"/>
    </row>
    <row r="933" spans="3:3" ht="12.75" customHeight="1" x14ac:dyDescent="0.2">
      <c r="C933" s="1"/>
    </row>
    <row r="934" spans="3:3" ht="12.75" customHeight="1" x14ac:dyDescent="0.2">
      <c r="C934" s="1"/>
    </row>
    <row r="935" spans="3:3" ht="12.75" customHeight="1" x14ac:dyDescent="0.2">
      <c r="C935" s="1"/>
    </row>
    <row r="936" spans="3:3" ht="12.75" customHeight="1" x14ac:dyDescent="0.2">
      <c r="C936" s="1"/>
    </row>
    <row r="937" spans="3:3" ht="12.75" customHeight="1" x14ac:dyDescent="0.2">
      <c r="C937" s="1"/>
    </row>
    <row r="938" spans="3:3" ht="12.75" customHeight="1" x14ac:dyDescent="0.2">
      <c r="C938" s="1"/>
    </row>
    <row r="939" spans="3:3" ht="12.75" customHeight="1" x14ac:dyDescent="0.2">
      <c r="C939" s="1"/>
    </row>
    <row r="940" spans="3:3" ht="12.75" customHeight="1" x14ac:dyDescent="0.2">
      <c r="C940" s="1"/>
    </row>
    <row r="941" spans="3:3" ht="12.75" customHeight="1" x14ac:dyDescent="0.2">
      <c r="C941" s="1"/>
    </row>
    <row r="942" spans="3:3" ht="12.75" customHeight="1" x14ac:dyDescent="0.2">
      <c r="C942" s="1"/>
    </row>
    <row r="943" spans="3:3" ht="12.75" customHeight="1" x14ac:dyDescent="0.2">
      <c r="C943" s="1"/>
    </row>
    <row r="944" spans="3:3" ht="12.75" customHeight="1" x14ac:dyDescent="0.2">
      <c r="C944" s="1"/>
    </row>
    <row r="945" spans="3:3" ht="12.75" customHeight="1" x14ac:dyDescent="0.2">
      <c r="C945" s="1"/>
    </row>
    <row r="946" spans="3:3" ht="12.75" customHeight="1" x14ac:dyDescent="0.2">
      <c r="C946" s="1"/>
    </row>
    <row r="947" spans="3:3" ht="12.75" customHeight="1" x14ac:dyDescent="0.2">
      <c r="C947" s="1"/>
    </row>
    <row r="948" spans="3:3" ht="12.75" customHeight="1" x14ac:dyDescent="0.2">
      <c r="C948" s="1"/>
    </row>
    <row r="949" spans="3:3" ht="12.75" customHeight="1" x14ac:dyDescent="0.2">
      <c r="C949" s="1"/>
    </row>
    <row r="950" spans="3:3" ht="12.75" customHeight="1" x14ac:dyDescent="0.2">
      <c r="C950" s="1"/>
    </row>
    <row r="951" spans="3:3" ht="12.75" customHeight="1" x14ac:dyDescent="0.2">
      <c r="C951" s="1"/>
    </row>
    <row r="952" spans="3:3" ht="12.75" customHeight="1" x14ac:dyDescent="0.2">
      <c r="C952" s="1"/>
    </row>
    <row r="953" spans="3:3" ht="12.75" customHeight="1" x14ac:dyDescent="0.2">
      <c r="C953" s="1"/>
    </row>
    <row r="954" spans="3:3" ht="12.75" customHeight="1" x14ac:dyDescent="0.2">
      <c r="C954" s="1"/>
    </row>
    <row r="955" spans="3:3" ht="12.75" customHeight="1" x14ac:dyDescent="0.2">
      <c r="C955" s="1"/>
    </row>
    <row r="956" spans="3:3" ht="12.75" customHeight="1" x14ac:dyDescent="0.2">
      <c r="C956" s="1"/>
    </row>
    <row r="957" spans="3:3" ht="12.75" customHeight="1" x14ac:dyDescent="0.2">
      <c r="C957" s="1"/>
    </row>
    <row r="958" spans="3:3" ht="12.75" customHeight="1" x14ac:dyDescent="0.2">
      <c r="C958" s="1"/>
    </row>
    <row r="959" spans="3:3" ht="12.75" customHeight="1" x14ac:dyDescent="0.2">
      <c r="C959" s="1"/>
    </row>
    <row r="960" spans="3:3" ht="12.75" customHeight="1" x14ac:dyDescent="0.2">
      <c r="C960" s="1"/>
    </row>
    <row r="961" spans="3:3" ht="12.75" customHeight="1" x14ac:dyDescent="0.2">
      <c r="C961" s="1"/>
    </row>
    <row r="962" spans="3:3" ht="12.75" customHeight="1" x14ac:dyDescent="0.2">
      <c r="C962" s="1"/>
    </row>
    <row r="963" spans="3:3" ht="12.75" customHeight="1" x14ac:dyDescent="0.2">
      <c r="C963" s="1"/>
    </row>
    <row r="964" spans="3:3" ht="12.75" customHeight="1" x14ac:dyDescent="0.2">
      <c r="C964" s="1"/>
    </row>
    <row r="965" spans="3:3" ht="12.75" customHeight="1" x14ac:dyDescent="0.2">
      <c r="C965" s="1"/>
    </row>
    <row r="966" spans="3:3" ht="12.75" customHeight="1" x14ac:dyDescent="0.2">
      <c r="C966" s="1"/>
    </row>
    <row r="967" spans="3:3" ht="12.75" customHeight="1" x14ac:dyDescent="0.2">
      <c r="C967" s="1"/>
    </row>
    <row r="968" spans="3:3" ht="12.75" customHeight="1" x14ac:dyDescent="0.2">
      <c r="C968" s="1"/>
    </row>
    <row r="969" spans="3:3" ht="12.75" customHeight="1" x14ac:dyDescent="0.2">
      <c r="C969" s="1"/>
    </row>
    <row r="970" spans="3:3" ht="12.75" customHeight="1" x14ac:dyDescent="0.2">
      <c r="C970" s="1"/>
    </row>
    <row r="971" spans="3:3" ht="12.75" customHeight="1" x14ac:dyDescent="0.2">
      <c r="C971" s="1"/>
    </row>
    <row r="972" spans="3:3" ht="12.75" customHeight="1" x14ac:dyDescent="0.2">
      <c r="C972" s="1"/>
    </row>
    <row r="973" spans="3:3" ht="12.75" customHeight="1" x14ac:dyDescent="0.2">
      <c r="C973" s="1"/>
    </row>
    <row r="974" spans="3:3" ht="12.75" customHeight="1" x14ac:dyDescent="0.2">
      <c r="C974" s="1"/>
    </row>
    <row r="975" spans="3:3" ht="12.75" customHeight="1" x14ac:dyDescent="0.2">
      <c r="C975" s="1"/>
    </row>
    <row r="976" spans="3:3" ht="12.75" customHeight="1" x14ac:dyDescent="0.2">
      <c r="C976" s="1"/>
    </row>
    <row r="977" spans="3:3" ht="12.75" customHeight="1" x14ac:dyDescent="0.2">
      <c r="C977" s="1"/>
    </row>
    <row r="978" spans="3:3" ht="12.75" customHeight="1" x14ac:dyDescent="0.2">
      <c r="C978" s="1"/>
    </row>
    <row r="979" spans="3:3" ht="12.75" customHeight="1" x14ac:dyDescent="0.2">
      <c r="C979" s="1"/>
    </row>
    <row r="980" spans="3:3" ht="12.75" customHeight="1" x14ac:dyDescent="0.2">
      <c r="C980" s="1"/>
    </row>
    <row r="981" spans="3:3" ht="12.75" customHeight="1" x14ac:dyDescent="0.2">
      <c r="C981" s="1"/>
    </row>
    <row r="982" spans="3:3" ht="12.75" customHeight="1" x14ac:dyDescent="0.2">
      <c r="C982" s="1"/>
    </row>
    <row r="983" spans="3:3" ht="12.75" customHeight="1" x14ac:dyDescent="0.2">
      <c r="C983" s="1"/>
    </row>
    <row r="984" spans="3:3" ht="12.75" customHeight="1" x14ac:dyDescent="0.2">
      <c r="C984" s="1"/>
    </row>
    <row r="985" spans="3:3" ht="12.75" customHeight="1" x14ac:dyDescent="0.2">
      <c r="C985" s="1"/>
    </row>
    <row r="986" spans="3:3" ht="12.75" customHeight="1" x14ac:dyDescent="0.2">
      <c r="C986" s="1"/>
    </row>
    <row r="987" spans="3:3" ht="12.75" customHeight="1" x14ac:dyDescent="0.2">
      <c r="C987" s="1"/>
    </row>
    <row r="988" spans="3:3" ht="12.75" customHeight="1" x14ac:dyDescent="0.2">
      <c r="C988" s="1"/>
    </row>
    <row r="989" spans="3:3" ht="12.75" customHeight="1" x14ac:dyDescent="0.2">
      <c r="C989" s="1"/>
    </row>
    <row r="990" spans="3:3" ht="12.75" customHeight="1" x14ac:dyDescent="0.2">
      <c r="C990" s="1"/>
    </row>
    <row r="991" spans="3:3" ht="12.75" customHeight="1" x14ac:dyDescent="0.2">
      <c r="C991" s="1"/>
    </row>
    <row r="992" spans="3:3" ht="12.75" customHeight="1" x14ac:dyDescent="0.2">
      <c r="C992" s="1"/>
    </row>
    <row r="993" spans="3:3" ht="12.75" customHeight="1" x14ac:dyDescent="0.2">
      <c r="C993" s="1"/>
    </row>
    <row r="994" spans="3:3" ht="12.75" customHeight="1" x14ac:dyDescent="0.2">
      <c r="C994" s="1"/>
    </row>
    <row r="995" spans="3:3" ht="12.75" customHeight="1" x14ac:dyDescent="0.2">
      <c r="C995" s="1"/>
    </row>
    <row r="996" spans="3:3" ht="12.75" customHeight="1" x14ac:dyDescent="0.2">
      <c r="C996" s="1"/>
    </row>
    <row r="997" spans="3:3" ht="12.75" customHeight="1" x14ac:dyDescent="0.2">
      <c r="C997" s="1"/>
    </row>
    <row r="998" spans="3:3" ht="12.75" customHeight="1" x14ac:dyDescent="0.2">
      <c r="C998" s="1"/>
    </row>
    <row r="999" spans="3:3" ht="12.75" customHeight="1" x14ac:dyDescent="0.2">
      <c r="C999" s="1"/>
    </row>
    <row r="1000" spans="3:3" ht="12.75" customHeight="1" x14ac:dyDescent="0.2">
      <c r="C1000" s="1"/>
    </row>
  </sheetData>
  <mergeCells count="3">
    <mergeCell ref="B6:B7"/>
    <mergeCell ref="B8:B19"/>
    <mergeCell ref="B20:B2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defaultColWidth="12.7109375" defaultRowHeight="15" customHeight="1" x14ac:dyDescent="0.2"/>
  <cols>
    <col min="1" max="11" width="8.7109375" customWidth="1"/>
    <col min="12" max="12" width="19" customWidth="1"/>
    <col min="13" max="26" width="8.7109375" customWidth="1"/>
  </cols>
  <sheetData>
    <row r="1" spans="1:26" ht="26.25" customHeight="1" x14ac:dyDescent="0.3">
      <c r="A1" s="6" t="s">
        <v>22</v>
      </c>
      <c r="B1" s="7"/>
      <c r="C1" s="7"/>
      <c r="D1" s="7"/>
      <c r="E1" s="7"/>
      <c r="F1" s="7"/>
      <c r="G1" s="7"/>
      <c r="H1" s="7"/>
      <c r="I1" s="7"/>
      <c r="J1" s="7"/>
      <c r="K1" s="7"/>
      <c r="L1" s="7"/>
      <c r="M1" s="8"/>
      <c r="N1" s="8"/>
      <c r="O1" s="8"/>
      <c r="P1" s="8"/>
      <c r="Q1" s="8"/>
      <c r="R1" s="8"/>
      <c r="S1" s="8"/>
      <c r="T1" s="8"/>
      <c r="U1" s="8"/>
      <c r="V1" s="8"/>
      <c r="W1" s="8"/>
      <c r="X1" s="8"/>
      <c r="Y1" s="8"/>
      <c r="Z1" s="8"/>
    </row>
    <row r="2" spans="1:26" ht="12.75" customHeight="1" x14ac:dyDescent="0.2"/>
    <row r="3" spans="1:26" ht="12.75" customHeight="1" x14ac:dyDescent="0.2">
      <c r="A3" s="160" t="s">
        <v>23</v>
      </c>
      <c r="B3" s="161"/>
      <c r="C3" s="161"/>
      <c r="D3" s="161"/>
      <c r="E3" s="161"/>
      <c r="F3" s="161"/>
      <c r="G3" s="161"/>
      <c r="H3" s="161"/>
      <c r="I3" s="161"/>
      <c r="J3" s="161"/>
      <c r="K3" s="161"/>
      <c r="L3" s="161"/>
    </row>
    <row r="4" spans="1:26" ht="9.75" customHeight="1" x14ac:dyDescent="0.2">
      <c r="A4" s="9"/>
    </row>
    <row r="5" spans="1:26" ht="12.75" customHeight="1" x14ac:dyDescent="0.2">
      <c r="A5" s="263" t="s">
        <v>24</v>
      </c>
      <c r="B5" s="180"/>
      <c r="C5" s="180"/>
      <c r="D5" s="180"/>
      <c r="E5" s="180"/>
      <c r="F5" s="180"/>
      <c r="G5" s="180"/>
      <c r="H5" s="180"/>
      <c r="I5" s="180"/>
      <c r="J5" s="180"/>
      <c r="K5" s="180"/>
      <c r="L5" s="180"/>
    </row>
    <row r="6" spans="1:26" ht="12.75" customHeight="1" x14ac:dyDescent="0.2">
      <c r="A6" s="180"/>
      <c r="B6" s="180"/>
      <c r="C6" s="180"/>
      <c r="D6" s="180"/>
      <c r="E6" s="180"/>
      <c r="F6" s="180"/>
      <c r="G6" s="180"/>
      <c r="H6" s="180"/>
      <c r="I6" s="180"/>
      <c r="J6" s="180"/>
      <c r="K6" s="180"/>
      <c r="L6" s="180"/>
    </row>
    <row r="7" spans="1:26" ht="12.75" customHeight="1" x14ac:dyDescent="0.2">
      <c r="A7" s="180"/>
      <c r="B7" s="180"/>
      <c r="C7" s="180"/>
      <c r="D7" s="180"/>
      <c r="E7" s="180"/>
      <c r="F7" s="180"/>
      <c r="G7" s="180"/>
      <c r="H7" s="180"/>
      <c r="I7" s="180"/>
      <c r="J7" s="180"/>
      <c r="K7" s="180"/>
      <c r="L7" s="180"/>
    </row>
    <row r="8" spans="1:26" ht="34.5" customHeight="1" x14ac:dyDescent="0.2">
      <c r="A8" s="265" t="s">
        <v>25</v>
      </c>
      <c r="B8" s="180"/>
      <c r="C8" s="180"/>
      <c r="D8" s="180"/>
      <c r="E8" s="180"/>
      <c r="F8" s="180"/>
      <c r="G8" s="180"/>
      <c r="H8" s="180"/>
      <c r="I8" s="180"/>
      <c r="J8" s="180"/>
      <c r="K8" s="180"/>
      <c r="L8" s="180"/>
    </row>
    <row r="9" spans="1:26" ht="15" customHeight="1" x14ac:dyDescent="0.2">
      <c r="A9" s="263" t="s">
        <v>26</v>
      </c>
      <c r="B9" s="180"/>
      <c r="C9" s="180"/>
      <c r="D9" s="180"/>
      <c r="E9" s="180"/>
      <c r="F9" s="180"/>
      <c r="G9" s="180"/>
      <c r="H9" s="180"/>
      <c r="I9" s="180"/>
      <c r="J9" s="180"/>
      <c r="K9" s="180"/>
      <c r="L9" s="180"/>
    </row>
    <row r="10" spans="1:26" ht="33" customHeight="1" x14ac:dyDescent="0.2">
      <c r="A10" s="180"/>
      <c r="B10" s="180"/>
      <c r="C10" s="180"/>
      <c r="D10" s="180"/>
      <c r="E10" s="180"/>
      <c r="F10" s="180"/>
      <c r="G10" s="180"/>
      <c r="H10" s="180"/>
      <c r="I10" s="180"/>
      <c r="J10" s="180"/>
      <c r="K10" s="180"/>
      <c r="L10" s="180"/>
    </row>
    <row r="11" spans="1:26" ht="15" customHeight="1" x14ac:dyDescent="0.2">
      <c r="A11" s="10" t="s">
        <v>27</v>
      </c>
      <c r="B11" s="11"/>
      <c r="C11" s="11"/>
      <c r="D11" s="12"/>
      <c r="E11" s="12"/>
      <c r="F11" s="12"/>
      <c r="G11" s="12"/>
      <c r="H11" s="12"/>
      <c r="I11" s="12"/>
      <c r="J11" s="12"/>
      <c r="K11" s="12"/>
      <c r="L11" s="12"/>
    </row>
    <row r="12" spans="1:26" ht="12.75" customHeight="1" x14ac:dyDescent="0.2">
      <c r="A12" s="263" t="s">
        <v>28</v>
      </c>
      <c r="B12" s="180"/>
      <c r="C12" s="180"/>
      <c r="D12" s="180"/>
      <c r="E12" s="180"/>
      <c r="F12" s="180"/>
      <c r="G12" s="180"/>
      <c r="H12" s="180"/>
      <c r="I12" s="180"/>
      <c r="J12" s="180"/>
      <c r="K12" s="180"/>
      <c r="L12" s="180"/>
    </row>
    <row r="13" spans="1:26" ht="35.25" customHeight="1" x14ac:dyDescent="0.2">
      <c r="A13" s="180"/>
      <c r="B13" s="180"/>
      <c r="C13" s="180"/>
      <c r="D13" s="180"/>
      <c r="E13" s="180"/>
      <c r="F13" s="180"/>
      <c r="G13" s="180"/>
      <c r="H13" s="180"/>
      <c r="I13" s="180"/>
      <c r="J13" s="180"/>
      <c r="K13" s="180"/>
      <c r="L13" s="180"/>
    </row>
    <row r="14" spans="1:26" ht="12.75" customHeight="1" x14ac:dyDescent="0.2">
      <c r="A14" s="10" t="s">
        <v>29</v>
      </c>
      <c r="B14" s="12"/>
      <c r="C14" s="12"/>
      <c r="D14" s="12"/>
      <c r="E14" s="12"/>
      <c r="F14" s="12"/>
      <c r="G14" s="12"/>
      <c r="H14" s="12"/>
      <c r="I14" s="12"/>
      <c r="J14" s="12"/>
      <c r="K14" s="12"/>
      <c r="L14" s="12"/>
    </row>
    <row r="15" spans="1:26" ht="12.75" customHeight="1" x14ac:dyDescent="0.2">
      <c r="A15" s="263" t="s">
        <v>30</v>
      </c>
      <c r="B15" s="180"/>
      <c r="C15" s="180"/>
      <c r="D15" s="180"/>
      <c r="E15" s="180"/>
      <c r="F15" s="180"/>
      <c r="G15" s="180"/>
      <c r="H15" s="180"/>
      <c r="I15" s="180"/>
      <c r="J15" s="180"/>
      <c r="K15" s="180"/>
      <c r="L15" s="180"/>
    </row>
    <row r="16" spans="1:26" ht="35.25" customHeight="1" x14ac:dyDescent="0.2">
      <c r="A16" s="180"/>
      <c r="B16" s="180"/>
      <c r="C16" s="180"/>
      <c r="D16" s="180"/>
      <c r="E16" s="180"/>
      <c r="F16" s="180"/>
      <c r="G16" s="180"/>
      <c r="H16" s="180"/>
      <c r="I16" s="180"/>
      <c r="J16" s="180"/>
      <c r="K16" s="180"/>
      <c r="L16" s="180"/>
    </row>
    <row r="17" spans="1:12" ht="12.75" customHeight="1" x14ac:dyDescent="0.2">
      <c r="A17" s="10" t="s">
        <v>31</v>
      </c>
      <c r="B17" s="12"/>
      <c r="C17" s="12"/>
      <c r="D17" s="12"/>
      <c r="E17" s="12"/>
      <c r="F17" s="12"/>
      <c r="G17" s="12"/>
      <c r="H17" s="12"/>
      <c r="I17" s="12"/>
      <c r="J17" s="12"/>
      <c r="K17" s="12"/>
      <c r="L17" s="12"/>
    </row>
    <row r="18" spans="1:12" ht="12.75" customHeight="1" x14ac:dyDescent="0.2">
      <c r="A18" s="263" t="s">
        <v>32</v>
      </c>
      <c r="B18" s="180"/>
      <c r="C18" s="180"/>
      <c r="D18" s="180"/>
      <c r="E18" s="180"/>
      <c r="F18" s="180"/>
      <c r="G18" s="180"/>
      <c r="H18" s="180"/>
      <c r="I18" s="180"/>
      <c r="J18" s="180"/>
      <c r="K18" s="180"/>
      <c r="L18" s="180"/>
    </row>
    <row r="19" spans="1:12" ht="20.25" customHeight="1" x14ac:dyDescent="0.2">
      <c r="A19" s="180"/>
      <c r="B19" s="180"/>
      <c r="C19" s="180"/>
      <c r="D19" s="180"/>
      <c r="E19" s="180"/>
      <c r="F19" s="180"/>
      <c r="G19" s="180"/>
      <c r="H19" s="180"/>
      <c r="I19" s="180"/>
      <c r="J19" s="180"/>
      <c r="K19" s="180"/>
      <c r="L19" s="180"/>
    </row>
    <row r="20" spans="1:12" ht="16.5" customHeight="1" x14ac:dyDescent="0.2">
      <c r="A20" s="180"/>
      <c r="B20" s="180"/>
      <c r="C20" s="180"/>
      <c r="D20" s="180"/>
      <c r="E20" s="180"/>
      <c r="F20" s="180"/>
      <c r="G20" s="180"/>
      <c r="H20" s="180"/>
      <c r="I20" s="180"/>
      <c r="J20" s="180"/>
      <c r="K20" s="180"/>
      <c r="L20" s="180"/>
    </row>
    <row r="21" spans="1:12" ht="14.25" customHeight="1" x14ac:dyDescent="0.2">
      <c r="A21" s="264" t="s">
        <v>33</v>
      </c>
      <c r="B21" s="180"/>
      <c r="C21" s="180"/>
      <c r="D21" s="180"/>
      <c r="E21" s="180"/>
      <c r="F21" s="180"/>
      <c r="G21" s="180"/>
      <c r="H21" s="180"/>
      <c r="I21" s="180"/>
      <c r="J21" s="180"/>
      <c r="K21" s="180"/>
      <c r="L21" s="180"/>
    </row>
    <row r="22" spans="1:12" ht="12.75" customHeight="1" x14ac:dyDescent="0.2">
      <c r="A22" s="162"/>
      <c r="B22" s="12"/>
      <c r="C22" s="12"/>
      <c r="D22" s="12"/>
      <c r="E22" s="12"/>
      <c r="F22" s="12"/>
      <c r="G22" s="12"/>
      <c r="H22" s="12"/>
      <c r="I22" s="12"/>
      <c r="J22" s="12"/>
      <c r="K22" s="12"/>
      <c r="L22" s="12"/>
    </row>
    <row r="23" spans="1:12" ht="14.25" customHeight="1" x14ac:dyDescent="0.2">
      <c r="A23" s="160" t="s">
        <v>34</v>
      </c>
      <c r="B23" s="161"/>
      <c r="C23" s="161"/>
      <c r="D23" s="161"/>
      <c r="E23" s="161"/>
      <c r="F23" s="161"/>
      <c r="G23" s="161"/>
      <c r="H23" s="161"/>
      <c r="I23" s="161"/>
      <c r="J23" s="161"/>
      <c r="K23" s="161"/>
      <c r="L23" s="161"/>
    </row>
    <row r="24" spans="1:12" ht="10.5" customHeight="1" x14ac:dyDescent="0.2">
      <c r="A24" s="13"/>
    </row>
    <row r="25" spans="1:12" ht="14.25" customHeight="1" x14ac:dyDescent="0.2">
      <c r="A25" s="263" t="s">
        <v>35</v>
      </c>
      <c r="B25" s="180"/>
      <c r="C25" s="180"/>
      <c r="D25" s="180"/>
      <c r="E25" s="180"/>
      <c r="F25" s="180"/>
      <c r="G25" s="180"/>
      <c r="H25" s="180"/>
      <c r="I25" s="180"/>
      <c r="J25" s="180"/>
      <c r="K25" s="180"/>
      <c r="L25" s="180"/>
    </row>
    <row r="26" spans="1:12" ht="12.75" customHeight="1" x14ac:dyDescent="0.2">
      <c r="A26" s="163" t="s">
        <v>33</v>
      </c>
      <c r="B26" s="14"/>
      <c r="C26" s="14"/>
      <c r="D26" s="14"/>
      <c r="E26" s="14"/>
      <c r="F26" s="14"/>
      <c r="G26" s="14"/>
      <c r="H26" s="14"/>
      <c r="I26" s="14"/>
      <c r="J26" s="14"/>
      <c r="K26" s="14"/>
      <c r="L26" s="14"/>
    </row>
    <row r="27" spans="1:12" ht="12.75" customHeight="1" x14ac:dyDescent="0.2">
      <c r="A27" s="14"/>
      <c r="B27" s="14"/>
      <c r="C27" s="14"/>
      <c r="D27" s="14"/>
      <c r="E27" s="14"/>
      <c r="F27" s="14"/>
      <c r="G27" s="14"/>
      <c r="H27" s="14"/>
      <c r="I27" s="14"/>
      <c r="J27" s="14"/>
      <c r="K27" s="14"/>
      <c r="L27" s="14"/>
    </row>
    <row r="28" spans="1:12" ht="12.75" customHeight="1" x14ac:dyDescent="0.2">
      <c r="A28" s="14"/>
      <c r="B28" s="14"/>
      <c r="C28" s="14"/>
      <c r="D28" s="14"/>
      <c r="E28" s="14"/>
      <c r="F28" s="14"/>
      <c r="G28" s="14"/>
      <c r="H28" s="14"/>
      <c r="I28" s="14"/>
      <c r="J28" s="14"/>
      <c r="K28" s="14"/>
      <c r="L28" s="14"/>
    </row>
    <row r="29" spans="1:12" ht="12.75" customHeight="1" x14ac:dyDescent="0.2"/>
    <row r="30" spans="1:12" ht="13.5" customHeight="1" x14ac:dyDescent="0.2"/>
    <row r="31" spans="1:12" ht="12.75" customHeight="1" x14ac:dyDescent="0.2"/>
    <row r="32" spans="1:12" ht="12" customHeight="1" x14ac:dyDescent="0.2"/>
    <row r="33" ht="13.5" customHeight="1" x14ac:dyDescent="0.2"/>
    <row r="34" ht="12.75" customHeight="1" x14ac:dyDescent="0.2"/>
    <row r="35" ht="14.25" customHeight="1" x14ac:dyDescent="0.2"/>
    <row r="36" ht="14.2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8">
    <mergeCell ref="A18:L20"/>
    <mergeCell ref="A21:L21"/>
    <mergeCell ref="A25:L25"/>
    <mergeCell ref="A5:L7"/>
    <mergeCell ref="A8:L8"/>
    <mergeCell ref="A9:L10"/>
    <mergeCell ref="A12:L13"/>
    <mergeCell ref="A15:L16"/>
  </mergeCells>
  <hyperlinks>
    <hyperlink ref="A21" r:id="rId1" xr:uid="{00000000-0004-0000-0100-000000000000}"/>
    <hyperlink ref="A26" r:id="rId2" xr:uid="{00000000-0004-0000-0100-000001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999"/>
  </sheetPr>
  <dimension ref="A1:Z1000"/>
  <sheetViews>
    <sheetView showGridLines="0" workbookViewId="0">
      <selection activeCell="C8" sqref="C8:F8"/>
    </sheetView>
  </sheetViews>
  <sheetFormatPr defaultColWidth="12.7109375" defaultRowHeight="15" customHeight="1" x14ac:dyDescent="0.2"/>
  <cols>
    <col min="1" max="1" width="3.85546875" customWidth="1"/>
    <col min="2" max="2" width="47.140625" customWidth="1"/>
    <col min="3" max="4" width="26.28515625" customWidth="1"/>
    <col min="5" max="5" width="38.140625" customWidth="1"/>
    <col min="6" max="6" width="47" customWidth="1"/>
    <col min="7" max="7" width="65.85546875" customWidth="1"/>
    <col min="8" max="8" width="18.140625" customWidth="1"/>
    <col min="9" max="26" width="9.140625" customWidth="1"/>
  </cols>
  <sheetData>
    <row r="1" spans="1:26" ht="12.75" customHeight="1" x14ac:dyDescent="0.2">
      <c r="A1" s="274" t="s">
        <v>36</v>
      </c>
      <c r="B1" s="195"/>
      <c r="C1" s="271"/>
      <c r="D1" s="195"/>
      <c r="E1" s="195"/>
      <c r="F1" s="182"/>
    </row>
    <row r="2" spans="1:26" ht="15.75" customHeight="1" x14ac:dyDescent="0.2">
      <c r="A2" s="244" t="s">
        <v>37</v>
      </c>
      <c r="B2" s="195"/>
      <c r="C2" s="275"/>
      <c r="D2" s="195"/>
      <c r="E2" s="195"/>
      <c r="F2" s="182"/>
    </row>
    <row r="3" spans="1:26" ht="15.75" customHeight="1" x14ac:dyDescent="0.2">
      <c r="A3" s="244" t="s">
        <v>38</v>
      </c>
      <c r="B3" s="195"/>
      <c r="C3" s="275"/>
      <c r="D3" s="195"/>
      <c r="E3" s="195"/>
      <c r="F3" s="182"/>
    </row>
    <row r="4" spans="1:26" ht="15.75" customHeight="1" x14ac:dyDescent="0.2">
      <c r="A4" s="244" t="s">
        <v>39</v>
      </c>
      <c r="B4" s="195"/>
      <c r="C4" s="275"/>
      <c r="D4" s="195"/>
      <c r="E4" s="195"/>
      <c r="F4" s="182"/>
    </row>
    <row r="5" spans="1:26" ht="15.75" customHeight="1" x14ac:dyDescent="0.2">
      <c r="A5" s="244" t="s">
        <v>40</v>
      </c>
      <c r="B5" s="195"/>
      <c r="C5" s="275"/>
      <c r="D5" s="195"/>
      <c r="E5" s="195"/>
      <c r="F5" s="182"/>
    </row>
    <row r="6" spans="1:26" ht="15.75" customHeight="1" x14ac:dyDescent="0.2">
      <c r="A6" s="244" t="s">
        <v>41</v>
      </c>
      <c r="B6" s="195"/>
      <c r="C6" s="275"/>
      <c r="D6" s="195"/>
      <c r="E6" s="195"/>
      <c r="F6" s="182"/>
    </row>
    <row r="7" spans="1:26" ht="15.75" customHeight="1" x14ac:dyDescent="0.2">
      <c r="A7" s="244" t="s">
        <v>42</v>
      </c>
      <c r="B7" s="195"/>
      <c r="C7" s="275"/>
      <c r="D7" s="195"/>
      <c r="E7" s="195"/>
      <c r="F7" s="182"/>
      <c r="G7" s="15"/>
      <c r="H7" s="15"/>
      <c r="I7" s="15"/>
      <c r="J7" s="15"/>
      <c r="K7" s="15"/>
      <c r="L7" s="15"/>
      <c r="M7" s="15"/>
      <c r="N7" s="15"/>
      <c r="O7" s="15"/>
      <c r="P7" s="15"/>
      <c r="Q7" s="15"/>
      <c r="R7" s="15"/>
      <c r="S7" s="15"/>
      <c r="T7" s="15"/>
      <c r="U7" s="15"/>
      <c r="V7" s="15"/>
      <c r="W7" s="15"/>
      <c r="X7" s="15"/>
      <c r="Y7" s="15"/>
      <c r="Z7" s="15"/>
    </row>
    <row r="8" spans="1:26" ht="15.75" customHeight="1" x14ac:dyDescent="0.2">
      <c r="A8" s="244" t="s">
        <v>43</v>
      </c>
      <c r="B8" s="195"/>
      <c r="C8" s="276"/>
      <c r="D8" s="195"/>
      <c r="E8" s="195"/>
      <c r="F8" s="182"/>
      <c r="G8" s="16"/>
      <c r="H8" s="15"/>
      <c r="I8" s="15"/>
      <c r="J8" s="15"/>
      <c r="K8" s="15"/>
      <c r="L8" s="15"/>
      <c r="M8" s="15"/>
      <c r="N8" s="15"/>
      <c r="O8" s="15"/>
      <c r="P8" s="15"/>
      <c r="Q8" s="15"/>
      <c r="R8" s="15"/>
      <c r="S8" s="15"/>
      <c r="T8" s="15"/>
      <c r="U8" s="15"/>
      <c r="V8" s="15"/>
      <c r="W8" s="15"/>
      <c r="X8" s="15"/>
      <c r="Y8" s="15"/>
      <c r="Z8" s="15"/>
    </row>
    <row r="9" spans="1:26" ht="15.75" customHeight="1" x14ac:dyDescent="0.2">
      <c r="A9" s="16"/>
      <c r="B9" s="16"/>
      <c r="C9" s="16"/>
      <c r="D9" s="16"/>
      <c r="E9" s="16"/>
      <c r="F9" s="16"/>
      <c r="G9" s="16"/>
      <c r="H9" s="15"/>
      <c r="I9" s="15"/>
      <c r="J9" s="15"/>
      <c r="K9" s="15"/>
      <c r="L9" s="15"/>
      <c r="M9" s="15"/>
      <c r="N9" s="15"/>
      <c r="O9" s="15"/>
      <c r="P9" s="15"/>
      <c r="Q9" s="15"/>
      <c r="R9" s="15"/>
      <c r="S9" s="15"/>
      <c r="T9" s="15"/>
      <c r="U9" s="15"/>
      <c r="V9" s="15"/>
      <c r="W9" s="15"/>
      <c r="X9" s="15"/>
      <c r="Y9" s="15"/>
      <c r="Z9" s="15"/>
    </row>
    <row r="10" spans="1:26" ht="42.75" customHeight="1" x14ac:dyDescent="0.2">
      <c r="A10" s="271" t="s">
        <v>44</v>
      </c>
      <c r="B10" s="182"/>
      <c r="C10" s="271" t="s">
        <v>45</v>
      </c>
      <c r="D10" s="182"/>
      <c r="E10" s="277" t="s">
        <v>46</v>
      </c>
      <c r="F10" s="184"/>
      <c r="H10" s="1"/>
      <c r="I10" s="1"/>
      <c r="J10" s="1"/>
      <c r="K10" s="1"/>
      <c r="L10" s="1"/>
      <c r="M10" s="1"/>
      <c r="N10" s="1"/>
      <c r="O10" s="1"/>
      <c r="P10" s="1"/>
      <c r="Q10" s="1"/>
      <c r="R10" s="1"/>
      <c r="S10" s="1"/>
      <c r="T10" s="1"/>
      <c r="U10" s="1"/>
      <c r="V10" s="1"/>
      <c r="W10" s="1"/>
      <c r="X10" s="1"/>
      <c r="Y10" s="1"/>
      <c r="Z10" s="1"/>
    </row>
    <row r="11" spans="1:26" ht="55.5" customHeight="1" x14ac:dyDescent="0.2">
      <c r="A11" s="272">
        <v>1</v>
      </c>
      <c r="B11" s="273" t="s">
        <v>47</v>
      </c>
      <c r="C11" s="270" t="s">
        <v>48</v>
      </c>
      <c r="D11" s="184"/>
      <c r="E11" s="17" t="s">
        <v>49</v>
      </c>
      <c r="F11" s="18" t="s">
        <v>50</v>
      </c>
      <c r="H11" s="19"/>
    </row>
    <row r="12" spans="1:26" ht="44.25" customHeight="1" x14ac:dyDescent="0.2">
      <c r="A12" s="190"/>
      <c r="B12" s="190"/>
      <c r="C12" s="205"/>
      <c r="D12" s="186"/>
      <c r="E12" s="17" t="s">
        <v>51</v>
      </c>
      <c r="F12" s="18" t="s">
        <v>52</v>
      </c>
      <c r="H12" s="19"/>
    </row>
    <row r="13" spans="1:26" ht="54" customHeight="1" x14ac:dyDescent="0.2">
      <c r="A13" s="190"/>
      <c r="B13" s="190"/>
      <c r="C13" s="205"/>
      <c r="D13" s="186"/>
      <c r="E13" s="20" t="s">
        <v>53</v>
      </c>
      <c r="F13" s="21" t="s">
        <v>54</v>
      </c>
      <c r="H13" s="19"/>
    </row>
    <row r="14" spans="1:26" ht="38.25" customHeight="1" x14ac:dyDescent="0.2">
      <c r="A14" s="22">
        <v>2</v>
      </c>
      <c r="B14" s="23" t="s">
        <v>55</v>
      </c>
      <c r="C14" s="266" t="s">
        <v>56</v>
      </c>
      <c r="D14" s="195"/>
      <c r="E14" s="268"/>
      <c r="F14" s="182"/>
    </row>
    <row r="15" spans="1:26" ht="68.25" customHeight="1" x14ac:dyDescent="0.2">
      <c r="A15" s="22">
        <v>3</v>
      </c>
      <c r="B15" s="23" t="s">
        <v>57</v>
      </c>
      <c r="C15" s="266" t="s">
        <v>58</v>
      </c>
      <c r="D15" s="195"/>
      <c r="E15" s="268"/>
      <c r="F15" s="182"/>
    </row>
    <row r="16" spans="1:26" ht="39.75" customHeight="1" x14ac:dyDescent="0.2">
      <c r="A16" s="22">
        <v>4</v>
      </c>
      <c r="B16" s="23" t="s">
        <v>59</v>
      </c>
      <c r="C16" s="266" t="s">
        <v>60</v>
      </c>
      <c r="D16" s="195"/>
      <c r="E16" s="268"/>
      <c r="F16" s="182"/>
    </row>
    <row r="17" spans="1:6" ht="54" customHeight="1" x14ac:dyDescent="0.2">
      <c r="A17" s="22">
        <v>5</v>
      </c>
      <c r="B17" s="23" t="s">
        <v>61</v>
      </c>
      <c r="C17" s="266" t="s">
        <v>62</v>
      </c>
      <c r="D17" s="195"/>
      <c r="E17" s="268"/>
      <c r="F17" s="182"/>
    </row>
    <row r="18" spans="1:6" ht="51" customHeight="1" x14ac:dyDescent="0.2">
      <c r="A18" s="22">
        <v>6</v>
      </c>
      <c r="B18" s="23" t="s">
        <v>63</v>
      </c>
      <c r="C18" s="266" t="s">
        <v>64</v>
      </c>
      <c r="D18" s="195"/>
      <c r="E18" s="268"/>
      <c r="F18" s="182"/>
    </row>
    <row r="19" spans="1:6" ht="67.5" customHeight="1" x14ac:dyDescent="0.2">
      <c r="A19" s="22">
        <v>7</v>
      </c>
      <c r="B19" s="23" t="s">
        <v>65</v>
      </c>
      <c r="C19" s="266" t="s">
        <v>66</v>
      </c>
      <c r="D19" s="195"/>
      <c r="E19" s="268"/>
      <c r="F19" s="182"/>
    </row>
    <row r="20" spans="1:6" ht="63" customHeight="1" x14ac:dyDescent="0.2">
      <c r="A20" s="22">
        <v>8</v>
      </c>
      <c r="B20" s="23" t="s">
        <v>67</v>
      </c>
      <c r="C20" s="266" t="s">
        <v>68</v>
      </c>
      <c r="D20" s="195"/>
      <c r="E20" s="268"/>
      <c r="F20" s="182"/>
    </row>
    <row r="21" spans="1:6" ht="85.5" customHeight="1" x14ac:dyDescent="0.2">
      <c r="A21" s="22">
        <v>9</v>
      </c>
      <c r="B21" s="23" t="s">
        <v>69</v>
      </c>
      <c r="C21" s="266" t="s">
        <v>70</v>
      </c>
      <c r="D21" s="195"/>
      <c r="E21" s="268"/>
      <c r="F21" s="182"/>
    </row>
    <row r="22" spans="1:6" ht="49.5" customHeight="1" x14ac:dyDescent="0.2">
      <c r="A22" s="22">
        <v>10</v>
      </c>
      <c r="B22" s="23" t="s">
        <v>71</v>
      </c>
      <c r="C22" s="266" t="s">
        <v>72</v>
      </c>
      <c r="D22" s="195"/>
      <c r="E22" s="268"/>
      <c r="F22" s="182"/>
    </row>
    <row r="23" spans="1:6" ht="85.5" customHeight="1" x14ac:dyDescent="0.2">
      <c r="A23" s="22">
        <v>11</v>
      </c>
      <c r="B23" s="23" t="s">
        <v>73</v>
      </c>
      <c r="C23" s="266" t="s">
        <v>74</v>
      </c>
      <c r="D23" s="195"/>
      <c r="E23" s="268"/>
      <c r="F23" s="182"/>
    </row>
    <row r="24" spans="1:6" ht="54.75" customHeight="1" x14ac:dyDescent="0.2">
      <c r="A24" s="22">
        <v>12</v>
      </c>
      <c r="B24" s="23" t="s">
        <v>75</v>
      </c>
      <c r="C24" s="266" t="s">
        <v>76</v>
      </c>
      <c r="D24" s="195"/>
      <c r="E24" s="268"/>
      <c r="F24" s="182"/>
    </row>
    <row r="25" spans="1:6" ht="78" customHeight="1" x14ac:dyDescent="0.2">
      <c r="A25" s="22">
        <v>13</v>
      </c>
      <c r="B25" s="23" t="s">
        <v>77</v>
      </c>
      <c r="C25" s="266" t="s">
        <v>78</v>
      </c>
      <c r="D25" s="195"/>
      <c r="E25" s="268"/>
      <c r="F25" s="182"/>
    </row>
    <row r="26" spans="1:6" ht="81" customHeight="1" x14ac:dyDescent="0.2">
      <c r="A26" s="22">
        <v>14</v>
      </c>
      <c r="B26" s="23" t="s">
        <v>79</v>
      </c>
      <c r="C26" s="266" t="s">
        <v>80</v>
      </c>
      <c r="D26" s="195"/>
      <c r="E26" s="268"/>
      <c r="F26" s="182"/>
    </row>
    <row r="27" spans="1:6" ht="81" customHeight="1" x14ac:dyDescent="0.2">
      <c r="A27" s="22">
        <v>15</v>
      </c>
      <c r="B27" s="23" t="s">
        <v>81</v>
      </c>
      <c r="C27" s="266" t="s">
        <v>82</v>
      </c>
      <c r="D27" s="195"/>
      <c r="E27" s="269"/>
      <c r="F27" s="184"/>
    </row>
    <row r="28" spans="1:6" ht="70.5" customHeight="1" x14ac:dyDescent="0.2">
      <c r="A28" s="22">
        <v>16</v>
      </c>
      <c r="B28" s="23" t="s">
        <v>83</v>
      </c>
      <c r="C28" s="266" t="s">
        <v>84</v>
      </c>
      <c r="D28" s="195"/>
      <c r="E28" s="268"/>
      <c r="F28" s="182"/>
    </row>
    <row r="29" spans="1:6" ht="12.75" customHeight="1" x14ac:dyDescent="0.2">
      <c r="A29" s="24"/>
      <c r="B29" s="267"/>
      <c r="C29" s="180"/>
      <c r="D29" s="180"/>
      <c r="E29" s="180"/>
      <c r="F29" s="25"/>
    </row>
    <row r="30" spans="1:6" ht="12.75" customHeight="1" x14ac:dyDescent="0.2">
      <c r="A30" s="24"/>
      <c r="C30" s="26"/>
      <c r="D30" s="26"/>
      <c r="E30" s="26"/>
      <c r="F30" s="26"/>
    </row>
    <row r="31" spans="1:6" ht="12.75" customHeight="1" x14ac:dyDescent="0.2">
      <c r="A31" s="24"/>
      <c r="C31" s="26"/>
      <c r="D31" s="26"/>
      <c r="E31" s="26"/>
      <c r="F31" s="26"/>
    </row>
    <row r="32" spans="1:6" ht="12.75" customHeight="1" x14ac:dyDescent="0.2">
      <c r="A32" s="24"/>
      <c r="C32" s="26"/>
      <c r="D32" s="26"/>
      <c r="E32" s="26"/>
      <c r="F32" s="26"/>
    </row>
    <row r="33" spans="1:6" ht="12.75" customHeight="1" x14ac:dyDescent="0.2">
      <c r="A33" s="24"/>
      <c r="C33" s="26"/>
      <c r="D33" s="26"/>
      <c r="E33" s="26"/>
      <c r="F33" s="26"/>
    </row>
    <row r="34" spans="1:6" ht="12.75" customHeight="1" x14ac:dyDescent="0.2">
      <c r="A34" s="24"/>
      <c r="C34" s="26"/>
      <c r="D34" s="26"/>
      <c r="E34" s="26"/>
      <c r="F34" s="26"/>
    </row>
    <row r="35" spans="1:6" ht="12.75" customHeight="1" x14ac:dyDescent="0.2">
      <c r="A35" s="24"/>
      <c r="C35" s="26"/>
      <c r="D35" s="26"/>
      <c r="E35" s="26"/>
      <c r="F35" s="26"/>
    </row>
    <row r="36" spans="1:6" ht="12.75" customHeight="1" x14ac:dyDescent="0.2">
      <c r="A36" s="24"/>
      <c r="C36" s="26"/>
      <c r="D36" s="26"/>
      <c r="E36" s="26"/>
      <c r="F36" s="26"/>
    </row>
    <row r="37" spans="1:6" ht="12.75" customHeight="1" x14ac:dyDescent="0.2">
      <c r="A37" s="24"/>
      <c r="C37" s="26"/>
      <c r="D37" s="26"/>
      <c r="E37" s="26"/>
      <c r="F37" s="26"/>
    </row>
    <row r="38" spans="1:6" ht="12.75" customHeight="1" x14ac:dyDescent="0.2">
      <c r="A38" s="24"/>
      <c r="C38" s="26"/>
      <c r="D38" s="26"/>
      <c r="E38" s="26"/>
      <c r="F38" s="26"/>
    </row>
    <row r="39" spans="1:6" ht="12.75" customHeight="1" x14ac:dyDescent="0.2">
      <c r="A39" s="24"/>
      <c r="C39" s="26"/>
      <c r="D39" s="26"/>
      <c r="E39" s="26"/>
      <c r="F39" s="26"/>
    </row>
    <row r="40" spans="1:6" ht="12.75" customHeight="1" x14ac:dyDescent="0.2">
      <c r="A40" s="24"/>
      <c r="C40" s="26"/>
      <c r="D40" s="26"/>
      <c r="E40" s="26"/>
      <c r="F40" s="26"/>
    </row>
    <row r="41" spans="1:6" ht="12.75" customHeight="1" x14ac:dyDescent="0.2">
      <c r="A41" s="24"/>
      <c r="C41" s="26"/>
      <c r="D41" s="26"/>
      <c r="E41" s="26"/>
      <c r="F41" s="26"/>
    </row>
    <row r="42" spans="1:6" ht="12.75" customHeight="1" x14ac:dyDescent="0.2">
      <c r="A42" s="24"/>
      <c r="C42" s="26"/>
      <c r="D42" s="26"/>
      <c r="E42" s="26"/>
      <c r="F42" s="26"/>
    </row>
    <row r="43" spans="1:6" ht="12.75" customHeight="1" x14ac:dyDescent="0.2">
      <c r="A43" s="24"/>
      <c r="C43" s="26"/>
      <c r="D43" s="26"/>
      <c r="E43" s="26"/>
      <c r="F43" s="26"/>
    </row>
    <row r="44" spans="1:6" ht="12.75" customHeight="1" x14ac:dyDescent="0.2">
      <c r="A44" s="24"/>
      <c r="C44" s="26"/>
      <c r="D44" s="26"/>
      <c r="E44" s="26"/>
      <c r="F44" s="26"/>
    </row>
    <row r="45" spans="1:6" ht="12.75" customHeight="1" x14ac:dyDescent="0.2">
      <c r="A45" s="24"/>
      <c r="C45" s="26"/>
      <c r="D45" s="26"/>
      <c r="E45" s="26"/>
      <c r="F45" s="26"/>
    </row>
    <row r="46" spans="1:6" ht="12.75" customHeight="1" x14ac:dyDescent="0.2">
      <c r="A46" s="24"/>
      <c r="C46" s="26"/>
      <c r="D46" s="26"/>
      <c r="E46" s="26"/>
      <c r="F46" s="26"/>
    </row>
    <row r="47" spans="1:6" ht="12.75" customHeight="1" x14ac:dyDescent="0.2">
      <c r="A47" s="24"/>
      <c r="C47" s="26"/>
      <c r="D47" s="26"/>
      <c r="E47" s="26"/>
      <c r="F47" s="26"/>
    </row>
    <row r="48" spans="1:6" ht="12.75" customHeight="1" x14ac:dyDescent="0.2">
      <c r="A48" s="24"/>
      <c r="C48" s="26"/>
      <c r="D48" s="26"/>
      <c r="E48" s="26"/>
      <c r="F48" s="26"/>
    </row>
    <row r="49" spans="1:6" ht="12.75" customHeight="1" x14ac:dyDescent="0.2">
      <c r="A49" s="24"/>
      <c r="C49" s="26"/>
      <c r="D49" s="26"/>
      <c r="E49" s="26"/>
      <c r="F49" s="26"/>
    </row>
    <row r="50" spans="1:6" ht="12.75" customHeight="1" x14ac:dyDescent="0.2">
      <c r="A50" s="24"/>
      <c r="C50" s="26"/>
      <c r="D50" s="26"/>
      <c r="E50" s="26"/>
      <c r="F50" s="26"/>
    </row>
    <row r="51" spans="1:6" ht="12.75" customHeight="1" x14ac:dyDescent="0.2">
      <c r="A51" s="24"/>
      <c r="C51" s="26"/>
      <c r="D51" s="26"/>
      <c r="E51" s="26"/>
      <c r="F51" s="26"/>
    </row>
    <row r="52" spans="1:6" ht="12.75" customHeight="1" x14ac:dyDescent="0.2">
      <c r="A52" s="24"/>
      <c r="C52" s="26"/>
      <c r="D52" s="26"/>
      <c r="E52" s="26"/>
      <c r="F52" s="26"/>
    </row>
    <row r="53" spans="1:6" ht="12.75" customHeight="1" x14ac:dyDescent="0.2">
      <c r="A53" s="24"/>
      <c r="C53" s="26"/>
      <c r="D53" s="26"/>
      <c r="E53" s="26"/>
      <c r="F53" s="26"/>
    </row>
    <row r="54" spans="1:6" ht="12.75" customHeight="1" x14ac:dyDescent="0.2">
      <c r="A54" s="24"/>
      <c r="C54" s="26"/>
      <c r="D54" s="26"/>
      <c r="E54" s="26"/>
      <c r="F54" s="26"/>
    </row>
    <row r="55" spans="1:6" ht="12.75" customHeight="1" x14ac:dyDescent="0.2">
      <c r="A55" s="24"/>
      <c r="C55" s="26"/>
      <c r="D55" s="26"/>
      <c r="E55" s="26"/>
      <c r="F55" s="26"/>
    </row>
    <row r="56" spans="1:6" ht="12.75" customHeight="1" x14ac:dyDescent="0.2">
      <c r="A56" s="24"/>
      <c r="C56" s="26"/>
      <c r="D56" s="26"/>
      <c r="E56" s="26"/>
      <c r="F56" s="26"/>
    </row>
    <row r="57" spans="1:6" ht="12.75" customHeight="1" x14ac:dyDescent="0.2">
      <c r="A57" s="24"/>
      <c r="C57" s="26"/>
      <c r="D57" s="26"/>
      <c r="E57" s="26"/>
      <c r="F57" s="26"/>
    </row>
    <row r="58" spans="1:6" ht="12.75" customHeight="1" x14ac:dyDescent="0.2">
      <c r="A58" s="24"/>
      <c r="C58" s="26"/>
      <c r="D58" s="26"/>
      <c r="E58" s="26"/>
      <c r="F58" s="26"/>
    </row>
    <row r="59" spans="1:6" ht="12.75" customHeight="1" x14ac:dyDescent="0.2">
      <c r="A59" s="24"/>
      <c r="C59" s="26"/>
      <c r="D59" s="26"/>
      <c r="E59" s="26"/>
      <c r="F59" s="26"/>
    </row>
    <row r="60" spans="1:6" ht="12.75" customHeight="1" x14ac:dyDescent="0.2">
      <c r="A60" s="24"/>
      <c r="C60" s="26"/>
      <c r="D60" s="26"/>
      <c r="E60" s="26"/>
      <c r="F60" s="26"/>
    </row>
    <row r="61" spans="1:6" ht="12.75" customHeight="1" x14ac:dyDescent="0.2">
      <c r="A61" s="24"/>
      <c r="C61" s="26"/>
      <c r="D61" s="26"/>
      <c r="E61" s="26"/>
      <c r="F61" s="26"/>
    </row>
    <row r="62" spans="1:6" ht="12.75" customHeight="1" x14ac:dyDescent="0.2">
      <c r="A62" s="24"/>
      <c r="C62" s="26"/>
      <c r="D62" s="26"/>
      <c r="E62" s="26"/>
      <c r="F62" s="26"/>
    </row>
    <row r="63" spans="1:6" ht="12.75" customHeight="1" x14ac:dyDescent="0.2">
      <c r="A63" s="24"/>
      <c r="C63" s="26"/>
      <c r="D63" s="26"/>
      <c r="E63" s="26"/>
      <c r="F63" s="26"/>
    </row>
    <row r="64" spans="1:6" ht="12.75" customHeight="1" x14ac:dyDescent="0.2">
      <c r="A64" s="24"/>
      <c r="C64" s="26"/>
      <c r="D64" s="26"/>
      <c r="E64" s="26"/>
      <c r="F64" s="26"/>
    </row>
    <row r="65" spans="1:6" ht="12.75" customHeight="1" x14ac:dyDescent="0.2">
      <c r="A65" s="24"/>
      <c r="C65" s="26"/>
      <c r="D65" s="26"/>
      <c r="E65" s="26"/>
      <c r="F65" s="26"/>
    </row>
    <row r="66" spans="1:6" ht="12.75" customHeight="1" x14ac:dyDescent="0.2">
      <c r="A66" s="24"/>
      <c r="C66" s="26"/>
      <c r="D66" s="26"/>
      <c r="E66" s="26"/>
      <c r="F66" s="26"/>
    </row>
    <row r="67" spans="1:6" ht="12.75" customHeight="1" x14ac:dyDescent="0.2">
      <c r="A67" s="24"/>
      <c r="C67" s="26"/>
      <c r="D67" s="26"/>
      <c r="E67" s="26"/>
      <c r="F67" s="26"/>
    </row>
    <row r="68" spans="1:6" ht="12.75" customHeight="1" x14ac:dyDescent="0.2">
      <c r="A68" s="24"/>
      <c r="C68" s="26"/>
      <c r="D68" s="26"/>
      <c r="E68" s="26"/>
      <c r="F68" s="26"/>
    </row>
    <row r="69" spans="1:6" ht="12.75" customHeight="1" x14ac:dyDescent="0.2">
      <c r="A69" s="24"/>
      <c r="C69" s="26"/>
      <c r="D69" s="26"/>
      <c r="E69" s="26"/>
      <c r="F69" s="26"/>
    </row>
    <row r="70" spans="1:6" ht="12.75" customHeight="1" x14ac:dyDescent="0.2">
      <c r="A70" s="24"/>
      <c r="C70" s="26"/>
      <c r="D70" s="26"/>
      <c r="E70" s="26"/>
      <c r="F70" s="26"/>
    </row>
    <row r="71" spans="1:6" ht="12.75" customHeight="1" x14ac:dyDescent="0.2">
      <c r="A71" s="24"/>
      <c r="C71" s="26"/>
      <c r="D71" s="26"/>
      <c r="E71" s="26"/>
      <c r="F71" s="26"/>
    </row>
    <row r="72" spans="1:6" ht="12.75" customHeight="1" x14ac:dyDescent="0.2">
      <c r="A72" s="24"/>
      <c r="C72" s="26"/>
      <c r="D72" s="26"/>
      <c r="E72" s="26"/>
      <c r="F72" s="26"/>
    </row>
    <row r="73" spans="1:6" ht="12.75" customHeight="1" x14ac:dyDescent="0.2">
      <c r="A73" s="24"/>
      <c r="C73" s="26"/>
      <c r="D73" s="26"/>
      <c r="E73" s="26"/>
      <c r="F73" s="26"/>
    </row>
    <row r="74" spans="1:6" ht="12.75" customHeight="1" x14ac:dyDescent="0.2">
      <c r="A74" s="24"/>
      <c r="C74" s="26"/>
      <c r="D74" s="26"/>
      <c r="E74" s="26"/>
      <c r="F74" s="26"/>
    </row>
    <row r="75" spans="1:6" ht="12.75" customHeight="1" x14ac:dyDescent="0.2">
      <c r="A75" s="24"/>
      <c r="C75" s="26"/>
      <c r="D75" s="26"/>
      <c r="E75" s="26"/>
      <c r="F75" s="26"/>
    </row>
    <row r="76" spans="1:6" ht="12.75" customHeight="1" x14ac:dyDescent="0.2">
      <c r="A76" s="24"/>
      <c r="C76" s="26"/>
      <c r="D76" s="26"/>
      <c r="E76" s="26"/>
      <c r="F76" s="26"/>
    </row>
    <row r="77" spans="1:6" ht="12.75" customHeight="1" x14ac:dyDescent="0.2">
      <c r="A77" s="24"/>
      <c r="C77" s="26"/>
      <c r="D77" s="26"/>
      <c r="E77" s="26"/>
      <c r="F77" s="26"/>
    </row>
    <row r="78" spans="1:6" ht="12.75" customHeight="1" x14ac:dyDescent="0.2">
      <c r="A78" s="24"/>
      <c r="C78" s="26"/>
      <c r="D78" s="26"/>
      <c r="E78" s="26"/>
      <c r="F78" s="26"/>
    </row>
    <row r="79" spans="1:6" ht="12.75" customHeight="1" x14ac:dyDescent="0.2">
      <c r="A79" s="24"/>
      <c r="C79" s="26"/>
      <c r="D79" s="26"/>
      <c r="E79" s="26"/>
      <c r="F79" s="26"/>
    </row>
    <row r="80" spans="1:6" ht="12.75" customHeight="1" x14ac:dyDescent="0.2">
      <c r="A80" s="24"/>
      <c r="C80" s="26"/>
      <c r="D80" s="26"/>
      <c r="E80" s="26"/>
      <c r="F80" s="26"/>
    </row>
    <row r="81" spans="1:6" ht="12.75" customHeight="1" x14ac:dyDescent="0.2">
      <c r="A81" s="24"/>
      <c r="C81" s="26"/>
      <c r="D81" s="26"/>
      <c r="E81" s="26"/>
      <c r="F81" s="26"/>
    </row>
    <row r="82" spans="1:6" ht="12.75" customHeight="1" x14ac:dyDescent="0.2">
      <c r="A82" s="24"/>
      <c r="C82" s="26"/>
      <c r="D82" s="26"/>
      <c r="E82" s="26"/>
      <c r="F82" s="26"/>
    </row>
    <row r="83" spans="1:6" ht="12.75" customHeight="1" x14ac:dyDescent="0.2">
      <c r="A83" s="24"/>
      <c r="C83" s="26"/>
      <c r="D83" s="26"/>
      <c r="E83" s="26"/>
      <c r="F83" s="26"/>
    </row>
    <row r="84" spans="1:6" ht="12.75" customHeight="1" x14ac:dyDescent="0.2">
      <c r="A84" s="24"/>
      <c r="C84" s="26"/>
      <c r="D84" s="26"/>
      <c r="E84" s="26"/>
      <c r="F84" s="26"/>
    </row>
    <row r="85" spans="1:6" ht="12.75" customHeight="1" x14ac:dyDescent="0.2">
      <c r="A85" s="24"/>
      <c r="C85" s="26"/>
      <c r="D85" s="26"/>
      <c r="E85" s="26"/>
      <c r="F85" s="26"/>
    </row>
    <row r="86" spans="1:6" ht="12.75" customHeight="1" x14ac:dyDescent="0.2">
      <c r="A86" s="24"/>
      <c r="C86" s="26"/>
      <c r="D86" s="26"/>
      <c r="E86" s="26"/>
      <c r="F86" s="26"/>
    </row>
    <row r="87" spans="1:6" ht="12.75" customHeight="1" x14ac:dyDescent="0.2">
      <c r="A87" s="24"/>
      <c r="C87" s="26"/>
      <c r="D87" s="26"/>
      <c r="E87" s="26"/>
      <c r="F87" s="26"/>
    </row>
    <row r="88" spans="1:6" ht="12.75" customHeight="1" x14ac:dyDescent="0.2">
      <c r="A88" s="24"/>
      <c r="C88" s="26"/>
      <c r="D88" s="26"/>
      <c r="E88" s="26"/>
      <c r="F88" s="26"/>
    </row>
    <row r="89" spans="1:6" ht="12.75" customHeight="1" x14ac:dyDescent="0.2">
      <c r="A89" s="24"/>
      <c r="C89" s="26"/>
      <c r="D89" s="26"/>
      <c r="E89" s="26"/>
      <c r="F89" s="26"/>
    </row>
    <row r="90" spans="1:6" ht="12.75" customHeight="1" x14ac:dyDescent="0.2">
      <c r="A90" s="24"/>
      <c r="C90" s="26"/>
      <c r="D90" s="26"/>
      <c r="E90" s="26"/>
      <c r="F90" s="26"/>
    </row>
    <row r="91" spans="1:6" ht="12.75" customHeight="1" x14ac:dyDescent="0.2">
      <c r="A91" s="24"/>
      <c r="C91" s="26"/>
      <c r="D91" s="26"/>
      <c r="E91" s="26"/>
      <c r="F91" s="26"/>
    </row>
    <row r="92" spans="1:6" ht="12.75" customHeight="1" x14ac:dyDescent="0.2">
      <c r="A92" s="24"/>
      <c r="C92" s="26"/>
      <c r="D92" s="26"/>
      <c r="E92" s="26"/>
      <c r="F92" s="26"/>
    </row>
    <row r="93" spans="1:6" ht="12.75" customHeight="1" x14ac:dyDescent="0.2">
      <c r="A93" s="24"/>
      <c r="C93" s="26"/>
      <c r="D93" s="26"/>
      <c r="E93" s="26"/>
      <c r="F93" s="26"/>
    </row>
    <row r="94" spans="1:6" ht="12.75" customHeight="1" x14ac:dyDescent="0.2">
      <c r="A94" s="24"/>
      <c r="C94" s="26"/>
      <c r="D94" s="26"/>
      <c r="E94" s="26"/>
      <c r="F94" s="26"/>
    </row>
    <row r="95" spans="1:6" ht="12.75" customHeight="1" x14ac:dyDescent="0.2">
      <c r="A95" s="24"/>
      <c r="C95" s="26"/>
      <c r="D95" s="26"/>
      <c r="E95" s="26"/>
      <c r="F95" s="26"/>
    </row>
    <row r="96" spans="1:6" ht="12.75" customHeight="1" x14ac:dyDescent="0.2">
      <c r="A96" s="24"/>
      <c r="C96" s="26"/>
      <c r="D96" s="26"/>
      <c r="E96" s="26"/>
      <c r="F96" s="26"/>
    </row>
    <row r="97" spans="1:6" ht="12.75" customHeight="1" x14ac:dyDescent="0.2">
      <c r="A97" s="24"/>
      <c r="C97" s="26"/>
      <c r="D97" s="26"/>
      <c r="E97" s="26"/>
      <c r="F97" s="26"/>
    </row>
    <row r="98" spans="1:6" ht="12.75" customHeight="1" x14ac:dyDescent="0.2">
      <c r="A98" s="24"/>
      <c r="C98" s="26"/>
      <c r="D98" s="26"/>
      <c r="E98" s="26"/>
      <c r="F98" s="26"/>
    </row>
    <row r="99" spans="1:6" ht="12.75" customHeight="1" x14ac:dyDescent="0.2">
      <c r="A99" s="24"/>
      <c r="C99" s="26"/>
      <c r="D99" s="26"/>
      <c r="E99" s="26"/>
      <c r="F99" s="26"/>
    </row>
    <row r="100" spans="1:6" ht="12.75" customHeight="1" x14ac:dyDescent="0.2">
      <c r="A100" s="24"/>
      <c r="C100" s="26"/>
      <c r="D100" s="26"/>
      <c r="E100" s="26"/>
      <c r="F100" s="26"/>
    </row>
    <row r="101" spans="1:6" ht="12.75" customHeight="1" x14ac:dyDescent="0.2">
      <c r="A101" s="24"/>
      <c r="C101" s="26"/>
      <c r="D101" s="26"/>
      <c r="E101" s="26"/>
      <c r="F101" s="26"/>
    </row>
    <row r="102" spans="1:6" ht="12.75" customHeight="1" x14ac:dyDescent="0.2">
      <c r="A102" s="24"/>
      <c r="C102" s="26"/>
      <c r="D102" s="26"/>
      <c r="E102" s="26"/>
      <c r="F102" s="26"/>
    </row>
    <row r="103" spans="1:6" ht="12.75" customHeight="1" x14ac:dyDescent="0.2">
      <c r="A103" s="24"/>
      <c r="C103" s="26"/>
      <c r="D103" s="26"/>
      <c r="E103" s="26"/>
      <c r="F103" s="26"/>
    </row>
    <row r="104" spans="1:6" ht="12.75" customHeight="1" x14ac:dyDescent="0.2">
      <c r="A104" s="24"/>
      <c r="C104" s="26"/>
      <c r="D104" s="26"/>
      <c r="E104" s="26"/>
      <c r="F104" s="26"/>
    </row>
    <row r="105" spans="1:6" ht="12.75" customHeight="1" x14ac:dyDescent="0.2">
      <c r="A105" s="24"/>
      <c r="C105" s="26"/>
      <c r="D105" s="26"/>
      <c r="E105" s="26"/>
      <c r="F105" s="26"/>
    </row>
    <row r="106" spans="1:6" ht="12.75" customHeight="1" x14ac:dyDescent="0.2">
      <c r="A106" s="24"/>
      <c r="C106" s="26"/>
      <c r="D106" s="26"/>
      <c r="E106" s="26"/>
      <c r="F106" s="26"/>
    </row>
    <row r="107" spans="1:6" ht="12.75" customHeight="1" x14ac:dyDescent="0.2">
      <c r="A107" s="24"/>
      <c r="C107" s="26"/>
      <c r="D107" s="26"/>
      <c r="E107" s="26"/>
      <c r="F107" s="26"/>
    </row>
    <row r="108" spans="1:6" ht="12.75" customHeight="1" x14ac:dyDescent="0.2">
      <c r="A108" s="24"/>
      <c r="C108" s="26"/>
      <c r="D108" s="26"/>
      <c r="E108" s="26"/>
      <c r="F108" s="26"/>
    </row>
    <row r="109" spans="1:6" ht="12.75" customHeight="1" x14ac:dyDescent="0.2">
      <c r="A109" s="24"/>
      <c r="C109" s="26"/>
      <c r="D109" s="26"/>
      <c r="E109" s="26"/>
      <c r="F109" s="26"/>
    </row>
    <row r="110" spans="1:6" ht="12.75" customHeight="1" x14ac:dyDescent="0.2">
      <c r="A110" s="24"/>
      <c r="C110" s="26"/>
      <c r="D110" s="26"/>
      <c r="E110" s="26"/>
      <c r="F110" s="26"/>
    </row>
    <row r="111" spans="1:6" ht="12.75" customHeight="1" x14ac:dyDescent="0.2">
      <c r="A111" s="24"/>
      <c r="C111" s="26"/>
      <c r="D111" s="26"/>
      <c r="E111" s="26"/>
      <c r="F111" s="26"/>
    </row>
    <row r="112" spans="1:6" ht="12.75" customHeight="1" x14ac:dyDescent="0.2">
      <c r="A112" s="24"/>
      <c r="C112" s="26"/>
      <c r="D112" s="26"/>
      <c r="E112" s="26"/>
      <c r="F112" s="26"/>
    </row>
    <row r="113" spans="1:6" ht="12.75" customHeight="1" x14ac:dyDescent="0.2">
      <c r="A113" s="24"/>
      <c r="C113" s="26"/>
      <c r="D113" s="26"/>
      <c r="E113" s="26"/>
      <c r="F113" s="26"/>
    </row>
    <row r="114" spans="1:6" ht="12.75" customHeight="1" x14ac:dyDescent="0.2">
      <c r="A114" s="24"/>
      <c r="C114" s="26"/>
      <c r="D114" s="26"/>
      <c r="E114" s="26"/>
      <c r="F114" s="26"/>
    </row>
    <row r="115" spans="1:6" ht="12.75" customHeight="1" x14ac:dyDescent="0.2">
      <c r="A115" s="24"/>
      <c r="C115" s="26"/>
      <c r="D115" s="26"/>
      <c r="E115" s="26"/>
      <c r="F115" s="26"/>
    </row>
    <row r="116" spans="1:6" ht="12.75" customHeight="1" x14ac:dyDescent="0.2">
      <c r="A116" s="24"/>
      <c r="C116" s="26"/>
      <c r="D116" s="26"/>
      <c r="E116" s="26"/>
      <c r="F116" s="26"/>
    </row>
    <row r="117" spans="1:6" ht="12.75" customHeight="1" x14ac:dyDescent="0.2">
      <c r="A117" s="24"/>
      <c r="C117" s="26"/>
      <c r="D117" s="26"/>
      <c r="E117" s="26"/>
      <c r="F117" s="26"/>
    </row>
    <row r="118" spans="1:6" ht="12.75" customHeight="1" x14ac:dyDescent="0.2">
      <c r="A118" s="24"/>
      <c r="C118" s="26"/>
      <c r="D118" s="26"/>
      <c r="E118" s="26"/>
      <c r="F118" s="26"/>
    </row>
    <row r="119" spans="1:6" ht="12.75" customHeight="1" x14ac:dyDescent="0.2">
      <c r="A119" s="24"/>
      <c r="C119" s="26"/>
      <c r="D119" s="26"/>
      <c r="E119" s="26"/>
      <c r="F119" s="26"/>
    </row>
    <row r="120" spans="1:6" ht="12.75" customHeight="1" x14ac:dyDescent="0.2">
      <c r="A120" s="24"/>
      <c r="C120" s="26"/>
      <c r="D120" s="26"/>
      <c r="E120" s="26"/>
      <c r="F120" s="26"/>
    </row>
    <row r="121" spans="1:6" ht="12.75" customHeight="1" x14ac:dyDescent="0.2">
      <c r="A121" s="24"/>
      <c r="C121" s="26"/>
      <c r="D121" s="26"/>
      <c r="E121" s="26"/>
      <c r="F121" s="26"/>
    </row>
    <row r="122" spans="1:6" ht="12.75" customHeight="1" x14ac:dyDescent="0.2">
      <c r="A122" s="24"/>
      <c r="C122" s="26"/>
      <c r="D122" s="26"/>
      <c r="E122" s="26"/>
      <c r="F122" s="26"/>
    </row>
    <row r="123" spans="1:6" ht="12.75" customHeight="1" x14ac:dyDescent="0.2">
      <c r="A123" s="24"/>
      <c r="C123" s="26"/>
      <c r="D123" s="26"/>
      <c r="E123" s="26"/>
      <c r="F123" s="26"/>
    </row>
    <row r="124" spans="1:6" ht="12.75" customHeight="1" x14ac:dyDescent="0.2">
      <c r="A124" s="24"/>
      <c r="C124" s="26"/>
      <c r="D124" s="26"/>
      <c r="E124" s="26"/>
      <c r="F124" s="26"/>
    </row>
    <row r="125" spans="1:6" ht="12.75" customHeight="1" x14ac:dyDescent="0.2">
      <c r="A125" s="24"/>
      <c r="C125" s="26"/>
      <c r="D125" s="26"/>
      <c r="E125" s="26"/>
      <c r="F125" s="26"/>
    </row>
    <row r="126" spans="1:6" ht="12.75" customHeight="1" x14ac:dyDescent="0.2">
      <c r="A126" s="24"/>
      <c r="C126" s="26"/>
      <c r="D126" s="26"/>
      <c r="E126" s="26"/>
      <c r="F126" s="26"/>
    </row>
    <row r="127" spans="1:6" ht="12.75" customHeight="1" x14ac:dyDescent="0.2">
      <c r="A127" s="24"/>
      <c r="C127" s="26"/>
      <c r="D127" s="26"/>
      <c r="E127" s="26"/>
      <c r="F127" s="26"/>
    </row>
    <row r="128" spans="1:6" ht="12.75" customHeight="1" x14ac:dyDescent="0.2">
      <c r="A128" s="24"/>
      <c r="C128" s="26"/>
      <c r="D128" s="26"/>
      <c r="E128" s="26"/>
      <c r="F128" s="26"/>
    </row>
    <row r="129" spans="1:6" ht="12.75" customHeight="1" x14ac:dyDescent="0.2">
      <c r="A129" s="24"/>
      <c r="C129" s="26"/>
      <c r="D129" s="26"/>
      <c r="E129" s="26"/>
      <c r="F129" s="26"/>
    </row>
    <row r="130" spans="1:6" ht="12.75" customHeight="1" x14ac:dyDescent="0.2">
      <c r="A130" s="24"/>
      <c r="C130" s="26"/>
      <c r="D130" s="26"/>
      <c r="E130" s="26"/>
      <c r="F130" s="26"/>
    </row>
    <row r="131" spans="1:6" ht="12.75" customHeight="1" x14ac:dyDescent="0.2">
      <c r="A131" s="24"/>
      <c r="C131" s="26"/>
      <c r="D131" s="26"/>
      <c r="E131" s="26"/>
      <c r="F131" s="26"/>
    </row>
    <row r="132" spans="1:6" ht="12.75" customHeight="1" x14ac:dyDescent="0.2">
      <c r="A132" s="24"/>
      <c r="C132" s="26"/>
      <c r="D132" s="26"/>
      <c r="E132" s="26"/>
      <c r="F132" s="26"/>
    </row>
    <row r="133" spans="1:6" ht="12.75" customHeight="1" x14ac:dyDescent="0.2">
      <c r="A133" s="24"/>
      <c r="C133" s="26"/>
      <c r="D133" s="26"/>
      <c r="E133" s="26"/>
      <c r="F133" s="26"/>
    </row>
    <row r="134" spans="1:6" ht="12.75" customHeight="1" x14ac:dyDescent="0.2">
      <c r="A134" s="24"/>
      <c r="C134" s="26"/>
      <c r="D134" s="26"/>
      <c r="E134" s="26"/>
      <c r="F134" s="26"/>
    </row>
    <row r="135" spans="1:6" ht="12.75" customHeight="1" x14ac:dyDescent="0.2">
      <c r="A135" s="24"/>
      <c r="C135" s="26"/>
      <c r="D135" s="26"/>
      <c r="E135" s="26"/>
      <c r="F135" s="26"/>
    </row>
    <row r="136" spans="1:6" ht="12.75" customHeight="1" x14ac:dyDescent="0.2">
      <c r="A136" s="24"/>
      <c r="C136" s="26"/>
      <c r="D136" s="26"/>
      <c r="E136" s="26"/>
      <c r="F136" s="26"/>
    </row>
    <row r="137" spans="1:6" ht="12.75" customHeight="1" x14ac:dyDescent="0.2">
      <c r="A137" s="24"/>
      <c r="C137" s="26"/>
      <c r="D137" s="26"/>
      <c r="E137" s="26"/>
      <c r="F137" s="26"/>
    </row>
    <row r="138" spans="1:6" ht="12.75" customHeight="1" x14ac:dyDescent="0.2">
      <c r="A138" s="24"/>
      <c r="C138" s="26"/>
      <c r="D138" s="26"/>
      <c r="E138" s="26"/>
      <c r="F138" s="26"/>
    </row>
    <row r="139" spans="1:6" ht="12.75" customHeight="1" x14ac:dyDescent="0.2">
      <c r="A139" s="24"/>
      <c r="C139" s="26"/>
      <c r="D139" s="26"/>
      <c r="E139" s="26"/>
      <c r="F139" s="26"/>
    </row>
    <row r="140" spans="1:6" ht="12.75" customHeight="1" x14ac:dyDescent="0.2">
      <c r="A140" s="24"/>
      <c r="C140" s="26"/>
      <c r="D140" s="26"/>
      <c r="E140" s="26"/>
      <c r="F140" s="26"/>
    </row>
    <row r="141" spans="1:6" ht="12.75" customHeight="1" x14ac:dyDescent="0.2">
      <c r="A141" s="24"/>
      <c r="C141" s="26"/>
      <c r="D141" s="26"/>
      <c r="E141" s="26"/>
      <c r="F141" s="26"/>
    </row>
    <row r="142" spans="1:6" ht="12.75" customHeight="1" x14ac:dyDescent="0.2">
      <c r="A142" s="24"/>
      <c r="C142" s="26"/>
      <c r="D142" s="26"/>
      <c r="E142" s="26"/>
      <c r="F142" s="26"/>
    </row>
    <row r="143" spans="1:6" ht="12.75" customHeight="1" x14ac:dyDescent="0.2">
      <c r="A143" s="24"/>
      <c r="C143" s="26"/>
      <c r="D143" s="26"/>
      <c r="E143" s="26"/>
      <c r="F143" s="26"/>
    </row>
    <row r="144" spans="1:6" ht="12.75" customHeight="1" x14ac:dyDescent="0.2">
      <c r="A144" s="24"/>
      <c r="C144" s="26"/>
      <c r="D144" s="26"/>
      <c r="E144" s="26"/>
      <c r="F144" s="26"/>
    </row>
    <row r="145" spans="1:6" ht="12.75" customHeight="1" x14ac:dyDescent="0.2">
      <c r="A145" s="24"/>
      <c r="C145" s="26"/>
      <c r="D145" s="26"/>
      <c r="E145" s="26"/>
      <c r="F145" s="26"/>
    </row>
    <row r="146" spans="1:6" ht="12.75" customHeight="1" x14ac:dyDescent="0.2">
      <c r="A146" s="24"/>
      <c r="C146" s="26"/>
      <c r="D146" s="26"/>
      <c r="E146" s="26"/>
      <c r="F146" s="26"/>
    </row>
    <row r="147" spans="1:6" ht="12.75" customHeight="1" x14ac:dyDescent="0.2">
      <c r="A147" s="24"/>
      <c r="C147" s="26"/>
      <c r="D147" s="26"/>
      <c r="E147" s="26"/>
      <c r="F147" s="26"/>
    </row>
    <row r="148" spans="1:6" ht="12.75" customHeight="1" x14ac:dyDescent="0.2">
      <c r="A148" s="24"/>
      <c r="C148" s="26"/>
      <c r="D148" s="26"/>
      <c r="E148" s="26"/>
      <c r="F148" s="26"/>
    </row>
    <row r="149" spans="1:6" ht="12.75" customHeight="1" x14ac:dyDescent="0.2">
      <c r="A149" s="24"/>
      <c r="C149" s="26"/>
      <c r="D149" s="26"/>
      <c r="E149" s="26"/>
      <c r="F149" s="26"/>
    </row>
    <row r="150" spans="1:6" ht="12.75" customHeight="1" x14ac:dyDescent="0.2">
      <c r="A150" s="24"/>
      <c r="C150" s="26"/>
      <c r="D150" s="26"/>
      <c r="E150" s="26"/>
      <c r="F150" s="26"/>
    </row>
    <row r="151" spans="1:6" ht="12.75" customHeight="1" x14ac:dyDescent="0.2">
      <c r="A151" s="24"/>
      <c r="C151" s="26"/>
      <c r="D151" s="26"/>
      <c r="E151" s="26"/>
      <c r="F151" s="26"/>
    </row>
    <row r="152" spans="1:6" ht="12.75" customHeight="1" x14ac:dyDescent="0.2">
      <c r="A152" s="24"/>
      <c r="C152" s="26"/>
      <c r="D152" s="26"/>
      <c r="E152" s="26"/>
      <c r="F152" s="26"/>
    </row>
    <row r="153" spans="1:6" ht="12.75" customHeight="1" x14ac:dyDescent="0.2">
      <c r="A153" s="24"/>
      <c r="C153" s="26"/>
      <c r="D153" s="26"/>
      <c r="E153" s="26"/>
      <c r="F153" s="26"/>
    </row>
    <row r="154" spans="1:6" ht="12.75" customHeight="1" x14ac:dyDescent="0.2">
      <c r="A154" s="24"/>
      <c r="C154" s="26"/>
      <c r="D154" s="26"/>
      <c r="E154" s="26"/>
      <c r="F154" s="26"/>
    </row>
    <row r="155" spans="1:6" ht="12.75" customHeight="1" x14ac:dyDescent="0.2">
      <c r="A155" s="24"/>
      <c r="C155" s="26"/>
      <c r="D155" s="26"/>
      <c r="E155" s="26"/>
      <c r="F155" s="26"/>
    </row>
    <row r="156" spans="1:6" ht="12.75" customHeight="1" x14ac:dyDescent="0.2">
      <c r="A156" s="24"/>
      <c r="C156" s="26"/>
      <c r="D156" s="26"/>
      <c r="E156" s="26"/>
      <c r="F156" s="26"/>
    </row>
    <row r="157" spans="1:6" ht="12.75" customHeight="1" x14ac:dyDescent="0.2">
      <c r="A157" s="24"/>
      <c r="C157" s="26"/>
      <c r="D157" s="26"/>
      <c r="E157" s="26"/>
      <c r="F157" s="26"/>
    </row>
    <row r="158" spans="1:6" ht="12.75" customHeight="1" x14ac:dyDescent="0.2">
      <c r="A158" s="24"/>
      <c r="C158" s="26"/>
      <c r="D158" s="26"/>
      <c r="E158" s="26"/>
      <c r="F158" s="26"/>
    </row>
    <row r="159" spans="1:6" ht="12.75" customHeight="1" x14ac:dyDescent="0.2">
      <c r="A159" s="24"/>
      <c r="C159" s="26"/>
      <c r="D159" s="26"/>
      <c r="E159" s="26"/>
      <c r="F159" s="26"/>
    </row>
    <row r="160" spans="1:6" ht="12.75" customHeight="1" x14ac:dyDescent="0.2">
      <c r="A160" s="24"/>
      <c r="C160" s="26"/>
      <c r="D160" s="26"/>
      <c r="E160" s="26"/>
      <c r="F160" s="26"/>
    </row>
    <row r="161" spans="1:6" ht="12.75" customHeight="1" x14ac:dyDescent="0.2">
      <c r="A161" s="24"/>
      <c r="C161" s="26"/>
      <c r="D161" s="26"/>
      <c r="E161" s="26"/>
      <c r="F161" s="26"/>
    </row>
    <row r="162" spans="1:6" ht="12.75" customHeight="1" x14ac:dyDescent="0.2">
      <c r="A162" s="24"/>
      <c r="C162" s="26"/>
      <c r="D162" s="26"/>
      <c r="E162" s="26"/>
      <c r="F162" s="26"/>
    </row>
    <row r="163" spans="1:6" ht="12.75" customHeight="1" x14ac:dyDescent="0.2">
      <c r="A163" s="24"/>
      <c r="C163" s="26"/>
      <c r="D163" s="26"/>
      <c r="E163" s="26"/>
      <c r="F163" s="26"/>
    </row>
    <row r="164" spans="1:6" ht="12.75" customHeight="1" x14ac:dyDescent="0.2">
      <c r="A164" s="24"/>
      <c r="C164" s="26"/>
      <c r="D164" s="26"/>
      <c r="E164" s="26"/>
      <c r="F164" s="26"/>
    </row>
    <row r="165" spans="1:6" ht="12.75" customHeight="1" x14ac:dyDescent="0.2">
      <c r="A165" s="24"/>
      <c r="C165" s="26"/>
      <c r="D165" s="26"/>
      <c r="E165" s="26"/>
      <c r="F165" s="26"/>
    </row>
    <row r="166" spans="1:6" ht="12.75" customHeight="1" x14ac:dyDescent="0.2">
      <c r="A166" s="24"/>
      <c r="C166" s="26"/>
      <c r="D166" s="26"/>
      <c r="E166" s="26"/>
      <c r="F166" s="26"/>
    </row>
    <row r="167" spans="1:6" ht="12.75" customHeight="1" x14ac:dyDescent="0.2">
      <c r="A167" s="24"/>
      <c r="C167" s="26"/>
      <c r="D167" s="26"/>
      <c r="E167" s="26"/>
      <c r="F167" s="26"/>
    </row>
    <row r="168" spans="1:6" ht="12.75" customHeight="1" x14ac:dyDescent="0.2">
      <c r="A168" s="24"/>
      <c r="C168" s="26"/>
      <c r="D168" s="26"/>
      <c r="E168" s="26"/>
      <c r="F168" s="26"/>
    </row>
    <row r="169" spans="1:6" ht="12.75" customHeight="1" x14ac:dyDescent="0.2">
      <c r="A169" s="24"/>
      <c r="C169" s="26"/>
      <c r="D169" s="26"/>
      <c r="E169" s="26"/>
      <c r="F169" s="26"/>
    </row>
    <row r="170" spans="1:6" ht="12.75" customHeight="1" x14ac:dyDescent="0.2">
      <c r="A170" s="24"/>
      <c r="C170" s="26"/>
      <c r="D170" s="26"/>
      <c r="E170" s="26"/>
      <c r="F170" s="26"/>
    </row>
    <row r="171" spans="1:6" ht="12.75" customHeight="1" x14ac:dyDescent="0.2">
      <c r="A171" s="24"/>
      <c r="C171" s="26"/>
      <c r="D171" s="26"/>
      <c r="E171" s="26"/>
      <c r="F171" s="26"/>
    </row>
    <row r="172" spans="1:6" ht="12.75" customHeight="1" x14ac:dyDescent="0.2">
      <c r="A172" s="24"/>
      <c r="C172" s="26"/>
      <c r="D172" s="26"/>
      <c r="E172" s="26"/>
      <c r="F172" s="26"/>
    </row>
    <row r="173" spans="1:6" ht="12.75" customHeight="1" x14ac:dyDescent="0.2">
      <c r="A173" s="24"/>
      <c r="C173" s="26"/>
      <c r="D173" s="26"/>
      <c r="E173" s="26"/>
      <c r="F173" s="26"/>
    </row>
    <row r="174" spans="1:6" ht="12.75" customHeight="1" x14ac:dyDescent="0.2">
      <c r="A174" s="24"/>
      <c r="C174" s="26"/>
      <c r="D174" s="26"/>
      <c r="E174" s="26"/>
      <c r="F174" s="26"/>
    </row>
    <row r="175" spans="1:6" ht="12.75" customHeight="1" x14ac:dyDescent="0.2">
      <c r="A175" s="24"/>
      <c r="C175" s="26"/>
      <c r="D175" s="26"/>
      <c r="E175" s="26"/>
      <c r="F175" s="26"/>
    </row>
    <row r="176" spans="1:6" ht="12.75" customHeight="1" x14ac:dyDescent="0.2">
      <c r="A176" s="24"/>
      <c r="C176" s="26"/>
      <c r="D176" s="26"/>
      <c r="E176" s="26"/>
      <c r="F176" s="26"/>
    </row>
    <row r="177" spans="1:6" ht="12.75" customHeight="1" x14ac:dyDescent="0.2">
      <c r="A177" s="24"/>
      <c r="C177" s="26"/>
      <c r="D177" s="26"/>
      <c r="E177" s="26"/>
      <c r="F177" s="26"/>
    </row>
    <row r="178" spans="1:6" ht="12.75" customHeight="1" x14ac:dyDescent="0.2">
      <c r="A178" s="24"/>
      <c r="C178" s="26"/>
      <c r="D178" s="26"/>
      <c r="E178" s="26"/>
      <c r="F178" s="26"/>
    </row>
    <row r="179" spans="1:6" ht="12.75" customHeight="1" x14ac:dyDescent="0.2">
      <c r="A179" s="24"/>
      <c r="C179" s="26"/>
      <c r="D179" s="26"/>
      <c r="E179" s="26"/>
      <c r="F179" s="26"/>
    </row>
    <row r="180" spans="1:6" ht="12.75" customHeight="1" x14ac:dyDescent="0.2">
      <c r="A180" s="24"/>
      <c r="C180" s="26"/>
      <c r="D180" s="26"/>
      <c r="E180" s="26"/>
      <c r="F180" s="26"/>
    </row>
    <row r="181" spans="1:6" ht="12.75" customHeight="1" x14ac:dyDescent="0.2">
      <c r="A181" s="24"/>
      <c r="C181" s="26"/>
      <c r="D181" s="26"/>
      <c r="E181" s="26"/>
      <c r="F181" s="26"/>
    </row>
    <row r="182" spans="1:6" ht="12.75" customHeight="1" x14ac:dyDescent="0.2">
      <c r="A182" s="24"/>
      <c r="C182" s="26"/>
      <c r="D182" s="26"/>
      <c r="E182" s="26"/>
      <c r="F182" s="26"/>
    </row>
    <row r="183" spans="1:6" ht="12.75" customHeight="1" x14ac:dyDescent="0.2">
      <c r="A183" s="24"/>
      <c r="C183" s="26"/>
      <c r="D183" s="26"/>
      <c r="E183" s="26"/>
      <c r="F183" s="26"/>
    </row>
    <row r="184" spans="1:6" ht="12.75" customHeight="1" x14ac:dyDescent="0.2">
      <c r="A184" s="24"/>
      <c r="C184" s="26"/>
      <c r="D184" s="26"/>
      <c r="E184" s="26"/>
      <c r="F184" s="26"/>
    </row>
    <row r="185" spans="1:6" ht="12.75" customHeight="1" x14ac:dyDescent="0.2">
      <c r="A185" s="24"/>
      <c r="C185" s="26"/>
      <c r="D185" s="26"/>
      <c r="E185" s="26"/>
      <c r="F185" s="26"/>
    </row>
    <row r="186" spans="1:6" ht="12.75" customHeight="1" x14ac:dyDescent="0.2">
      <c r="A186" s="24"/>
      <c r="C186" s="26"/>
      <c r="D186" s="26"/>
      <c r="E186" s="26"/>
      <c r="F186" s="26"/>
    </row>
    <row r="187" spans="1:6" ht="12.75" customHeight="1" x14ac:dyDescent="0.2">
      <c r="A187" s="24"/>
      <c r="C187" s="26"/>
      <c r="D187" s="26"/>
      <c r="E187" s="26"/>
      <c r="F187" s="26"/>
    </row>
    <row r="188" spans="1:6" ht="12.75" customHeight="1" x14ac:dyDescent="0.2">
      <c r="A188" s="24"/>
      <c r="C188" s="26"/>
      <c r="D188" s="26"/>
      <c r="E188" s="26"/>
      <c r="F188" s="26"/>
    </row>
    <row r="189" spans="1:6" ht="12.75" customHeight="1" x14ac:dyDescent="0.2">
      <c r="A189" s="24"/>
      <c r="C189" s="26"/>
      <c r="D189" s="26"/>
      <c r="E189" s="26"/>
      <c r="F189" s="26"/>
    </row>
    <row r="190" spans="1:6" ht="12.75" customHeight="1" x14ac:dyDescent="0.2">
      <c r="A190" s="24"/>
      <c r="C190" s="26"/>
      <c r="D190" s="26"/>
      <c r="E190" s="26"/>
      <c r="F190" s="26"/>
    </row>
    <row r="191" spans="1:6" ht="12.75" customHeight="1" x14ac:dyDescent="0.2">
      <c r="A191" s="24"/>
      <c r="C191" s="26"/>
      <c r="D191" s="26"/>
      <c r="E191" s="26"/>
      <c r="F191" s="26"/>
    </row>
    <row r="192" spans="1:6" ht="12.75" customHeight="1" x14ac:dyDescent="0.2">
      <c r="A192" s="24"/>
      <c r="C192" s="26"/>
      <c r="D192" s="26"/>
      <c r="E192" s="26"/>
      <c r="F192" s="26"/>
    </row>
    <row r="193" spans="1:6" ht="12.75" customHeight="1" x14ac:dyDescent="0.2">
      <c r="A193" s="24"/>
      <c r="C193" s="26"/>
      <c r="D193" s="26"/>
      <c r="E193" s="26"/>
      <c r="F193" s="26"/>
    </row>
    <row r="194" spans="1:6" ht="12.75" customHeight="1" x14ac:dyDescent="0.2">
      <c r="A194" s="24"/>
      <c r="C194" s="26"/>
      <c r="D194" s="26"/>
      <c r="E194" s="26"/>
      <c r="F194" s="26"/>
    </row>
    <row r="195" spans="1:6" ht="12.75" customHeight="1" x14ac:dyDescent="0.2">
      <c r="A195" s="24"/>
      <c r="C195" s="26"/>
      <c r="D195" s="26"/>
      <c r="E195" s="26"/>
      <c r="F195" s="26"/>
    </row>
    <row r="196" spans="1:6" ht="12.75" customHeight="1" x14ac:dyDescent="0.2">
      <c r="A196" s="24"/>
      <c r="C196" s="26"/>
      <c r="D196" s="26"/>
      <c r="E196" s="26"/>
      <c r="F196" s="26"/>
    </row>
    <row r="197" spans="1:6" ht="12.75" customHeight="1" x14ac:dyDescent="0.2">
      <c r="A197" s="24"/>
      <c r="C197" s="26"/>
      <c r="D197" s="26"/>
      <c r="E197" s="26"/>
      <c r="F197" s="26"/>
    </row>
    <row r="198" spans="1:6" ht="12.75" customHeight="1" x14ac:dyDescent="0.2">
      <c r="A198" s="24"/>
      <c r="C198" s="26"/>
      <c r="D198" s="26"/>
      <c r="E198" s="26"/>
      <c r="F198" s="26"/>
    </row>
    <row r="199" spans="1:6" ht="12.75" customHeight="1" x14ac:dyDescent="0.2">
      <c r="A199" s="24"/>
      <c r="C199" s="26"/>
      <c r="D199" s="26"/>
      <c r="E199" s="26"/>
      <c r="F199" s="26"/>
    </row>
    <row r="200" spans="1:6" ht="12.75" customHeight="1" x14ac:dyDescent="0.2">
      <c r="A200" s="24"/>
      <c r="C200" s="26"/>
      <c r="D200" s="26"/>
      <c r="E200" s="26"/>
      <c r="F200" s="26"/>
    </row>
    <row r="201" spans="1:6" ht="12.75" customHeight="1" x14ac:dyDescent="0.2">
      <c r="A201" s="24"/>
      <c r="C201" s="26"/>
      <c r="D201" s="26"/>
      <c r="E201" s="26"/>
      <c r="F201" s="26"/>
    </row>
    <row r="202" spans="1:6" ht="12.75" customHeight="1" x14ac:dyDescent="0.2">
      <c r="A202" s="24"/>
      <c r="C202" s="26"/>
      <c r="D202" s="26"/>
      <c r="E202" s="26"/>
      <c r="F202" s="26"/>
    </row>
    <row r="203" spans="1:6" ht="12.75" customHeight="1" x14ac:dyDescent="0.2">
      <c r="A203" s="24"/>
      <c r="C203" s="26"/>
      <c r="D203" s="26"/>
      <c r="E203" s="26"/>
      <c r="F203" s="26"/>
    </row>
    <row r="204" spans="1:6" ht="12.75" customHeight="1" x14ac:dyDescent="0.2">
      <c r="A204" s="24"/>
      <c r="C204" s="26"/>
      <c r="D204" s="26"/>
      <c r="E204" s="26"/>
      <c r="F204" s="26"/>
    </row>
    <row r="205" spans="1:6" ht="12.75" customHeight="1" x14ac:dyDescent="0.2">
      <c r="A205" s="24"/>
      <c r="C205" s="26"/>
      <c r="D205" s="26"/>
      <c r="E205" s="26"/>
      <c r="F205" s="26"/>
    </row>
    <row r="206" spans="1:6" ht="12.75" customHeight="1" x14ac:dyDescent="0.2">
      <c r="A206" s="24"/>
      <c r="C206" s="26"/>
      <c r="D206" s="26"/>
      <c r="E206" s="26"/>
      <c r="F206" s="26"/>
    </row>
    <row r="207" spans="1:6" ht="12.75" customHeight="1" x14ac:dyDescent="0.2">
      <c r="A207" s="24"/>
      <c r="C207" s="26"/>
      <c r="D207" s="26"/>
      <c r="E207" s="26"/>
      <c r="F207" s="26"/>
    </row>
    <row r="208" spans="1:6" ht="12.75" customHeight="1" x14ac:dyDescent="0.2">
      <c r="A208" s="24"/>
      <c r="C208" s="26"/>
      <c r="D208" s="26"/>
      <c r="E208" s="26"/>
      <c r="F208" s="26"/>
    </row>
    <row r="209" spans="1:6" ht="12.75" customHeight="1" x14ac:dyDescent="0.2">
      <c r="A209" s="24"/>
      <c r="C209" s="26"/>
      <c r="D209" s="26"/>
      <c r="E209" s="26"/>
      <c r="F209" s="26"/>
    </row>
    <row r="210" spans="1:6" ht="12.75" customHeight="1" x14ac:dyDescent="0.2">
      <c r="A210" s="24"/>
      <c r="C210" s="26"/>
      <c r="D210" s="26"/>
      <c r="E210" s="26"/>
      <c r="F210" s="26"/>
    </row>
    <row r="211" spans="1:6" ht="12.75" customHeight="1" x14ac:dyDescent="0.2">
      <c r="A211" s="24"/>
      <c r="C211" s="26"/>
      <c r="D211" s="26"/>
      <c r="E211" s="26"/>
      <c r="F211" s="26"/>
    </row>
    <row r="212" spans="1:6" ht="12.75" customHeight="1" x14ac:dyDescent="0.2">
      <c r="A212" s="24"/>
      <c r="C212" s="26"/>
      <c r="D212" s="26"/>
      <c r="E212" s="26"/>
      <c r="F212" s="26"/>
    </row>
    <row r="213" spans="1:6" ht="12.75" customHeight="1" x14ac:dyDescent="0.2">
      <c r="A213" s="24"/>
      <c r="C213" s="26"/>
      <c r="D213" s="26"/>
      <c r="E213" s="26"/>
      <c r="F213" s="26"/>
    </row>
    <row r="214" spans="1:6" ht="12.75" customHeight="1" x14ac:dyDescent="0.2">
      <c r="A214" s="24"/>
      <c r="C214" s="26"/>
      <c r="D214" s="26"/>
      <c r="E214" s="26"/>
      <c r="F214" s="26"/>
    </row>
    <row r="215" spans="1:6" ht="12.75" customHeight="1" x14ac:dyDescent="0.2">
      <c r="A215" s="24"/>
      <c r="C215" s="26"/>
      <c r="D215" s="26"/>
      <c r="E215" s="26"/>
      <c r="F215" s="26"/>
    </row>
    <row r="216" spans="1:6" ht="12.75" customHeight="1" x14ac:dyDescent="0.2">
      <c r="A216" s="24"/>
      <c r="C216" s="26"/>
      <c r="D216" s="26"/>
      <c r="E216" s="26"/>
      <c r="F216" s="26"/>
    </row>
    <row r="217" spans="1:6" ht="12.75" customHeight="1" x14ac:dyDescent="0.2">
      <c r="A217" s="24"/>
      <c r="C217" s="26"/>
      <c r="D217" s="26"/>
      <c r="E217" s="26"/>
      <c r="F217" s="26"/>
    </row>
    <row r="218" spans="1:6" ht="12.75" customHeight="1" x14ac:dyDescent="0.2">
      <c r="A218" s="24"/>
      <c r="C218" s="26"/>
      <c r="D218" s="26"/>
      <c r="E218" s="26"/>
      <c r="F218" s="26"/>
    </row>
    <row r="219" spans="1:6" ht="12.75" customHeight="1" x14ac:dyDescent="0.2">
      <c r="A219" s="24"/>
      <c r="C219" s="26"/>
      <c r="D219" s="26"/>
      <c r="E219" s="26"/>
      <c r="F219" s="26"/>
    </row>
    <row r="220" spans="1:6" ht="12.75" customHeight="1" x14ac:dyDescent="0.2">
      <c r="A220" s="24"/>
      <c r="C220" s="26"/>
      <c r="D220" s="26"/>
      <c r="E220" s="26"/>
      <c r="F220" s="26"/>
    </row>
    <row r="221" spans="1:6" ht="12.75" customHeight="1" x14ac:dyDescent="0.2">
      <c r="A221" s="24"/>
      <c r="C221" s="26"/>
      <c r="D221" s="26"/>
      <c r="E221" s="26"/>
      <c r="F221" s="26"/>
    </row>
    <row r="222" spans="1:6" ht="12.75" customHeight="1" x14ac:dyDescent="0.2">
      <c r="A222" s="24"/>
      <c r="C222" s="26"/>
      <c r="D222" s="26"/>
      <c r="E222" s="26"/>
      <c r="F222" s="26"/>
    </row>
    <row r="223" spans="1:6" ht="12.75" customHeight="1" x14ac:dyDescent="0.2">
      <c r="A223" s="24"/>
      <c r="C223" s="26"/>
      <c r="D223" s="26"/>
      <c r="E223" s="26"/>
      <c r="F223" s="26"/>
    </row>
    <row r="224" spans="1:6" ht="12.75" customHeight="1" x14ac:dyDescent="0.2">
      <c r="A224" s="24"/>
      <c r="C224" s="26"/>
      <c r="D224" s="26"/>
      <c r="E224" s="26"/>
      <c r="F224" s="26"/>
    </row>
    <row r="225" spans="1:6" ht="12.75" customHeight="1" x14ac:dyDescent="0.2">
      <c r="A225" s="24"/>
      <c r="C225" s="26"/>
      <c r="D225" s="26"/>
      <c r="E225" s="26"/>
      <c r="F225" s="26"/>
    </row>
    <row r="226" spans="1:6" ht="12.75" customHeight="1" x14ac:dyDescent="0.2">
      <c r="A226" s="24"/>
      <c r="C226" s="26"/>
      <c r="D226" s="26"/>
      <c r="E226" s="26"/>
      <c r="F226" s="26"/>
    </row>
    <row r="227" spans="1:6" ht="12.75" customHeight="1" x14ac:dyDescent="0.2">
      <c r="A227" s="24"/>
      <c r="C227" s="26"/>
      <c r="D227" s="26"/>
      <c r="E227" s="26"/>
      <c r="F227" s="26"/>
    </row>
    <row r="228" spans="1:6" ht="12.75" customHeight="1" x14ac:dyDescent="0.2">
      <c r="A228" s="24"/>
      <c r="C228" s="26"/>
      <c r="D228" s="26"/>
      <c r="E228" s="26"/>
      <c r="F228" s="26"/>
    </row>
    <row r="229" spans="1:6" ht="12.75" customHeight="1" x14ac:dyDescent="0.2">
      <c r="A229" s="24"/>
      <c r="C229" s="26"/>
      <c r="D229" s="26"/>
      <c r="E229" s="26"/>
      <c r="F229" s="26"/>
    </row>
    <row r="230" spans="1:6" ht="12.75" customHeight="1" x14ac:dyDescent="0.2">
      <c r="A230" s="24"/>
      <c r="C230" s="26"/>
      <c r="D230" s="26"/>
      <c r="E230" s="26"/>
      <c r="F230" s="26"/>
    </row>
    <row r="231" spans="1:6" ht="12.75" customHeight="1" x14ac:dyDescent="0.2">
      <c r="A231" s="24"/>
      <c r="C231" s="26"/>
      <c r="D231" s="26"/>
      <c r="E231" s="26"/>
      <c r="F231" s="26"/>
    </row>
    <row r="232" spans="1:6" ht="12.75" customHeight="1" x14ac:dyDescent="0.2">
      <c r="A232" s="24"/>
      <c r="C232" s="26"/>
      <c r="D232" s="26"/>
      <c r="E232" s="26"/>
      <c r="F232" s="26"/>
    </row>
    <row r="233" spans="1:6" ht="12.75" customHeight="1" x14ac:dyDescent="0.2">
      <c r="A233" s="24"/>
      <c r="C233" s="26"/>
      <c r="D233" s="26"/>
      <c r="E233" s="26"/>
      <c r="F233" s="26"/>
    </row>
    <row r="234" spans="1:6" ht="12.75" customHeight="1" x14ac:dyDescent="0.2">
      <c r="A234" s="24"/>
      <c r="C234" s="26"/>
      <c r="D234" s="26"/>
      <c r="E234" s="26"/>
      <c r="F234" s="26"/>
    </row>
    <row r="235" spans="1:6" ht="12.75" customHeight="1" x14ac:dyDescent="0.2">
      <c r="A235" s="24"/>
      <c r="C235" s="26"/>
      <c r="D235" s="26"/>
      <c r="E235" s="26"/>
      <c r="F235" s="26"/>
    </row>
    <row r="236" spans="1:6" ht="12.75" customHeight="1" x14ac:dyDescent="0.2">
      <c r="A236" s="24"/>
      <c r="C236" s="26"/>
      <c r="D236" s="26"/>
      <c r="E236" s="26"/>
      <c r="F236" s="26"/>
    </row>
    <row r="237" spans="1:6" ht="12.75" customHeight="1" x14ac:dyDescent="0.2">
      <c r="A237" s="24"/>
      <c r="C237" s="26"/>
      <c r="D237" s="26"/>
      <c r="E237" s="26"/>
      <c r="F237" s="26"/>
    </row>
    <row r="238" spans="1:6" ht="12.75" customHeight="1" x14ac:dyDescent="0.2">
      <c r="A238" s="24"/>
      <c r="C238" s="26"/>
      <c r="D238" s="26"/>
      <c r="E238" s="26"/>
      <c r="F238" s="26"/>
    </row>
    <row r="239" spans="1:6" ht="12.75" customHeight="1" x14ac:dyDescent="0.2">
      <c r="A239" s="24"/>
      <c r="C239" s="26"/>
      <c r="D239" s="26"/>
      <c r="E239" s="26"/>
      <c r="F239" s="26"/>
    </row>
    <row r="240" spans="1:6" ht="12.75" customHeight="1" x14ac:dyDescent="0.2">
      <c r="A240" s="24"/>
      <c r="C240" s="26"/>
      <c r="D240" s="26"/>
      <c r="E240" s="26"/>
      <c r="F240" s="26"/>
    </row>
    <row r="241" spans="1:6" ht="12.75" customHeight="1" x14ac:dyDescent="0.2">
      <c r="A241" s="24"/>
      <c r="C241" s="26"/>
      <c r="D241" s="26"/>
      <c r="E241" s="26"/>
      <c r="F241" s="26"/>
    </row>
    <row r="242" spans="1:6" ht="12.75" customHeight="1" x14ac:dyDescent="0.2">
      <c r="A242" s="24"/>
      <c r="C242" s="26"/>
      <c r="D242" s="26"/>
      <c r="E242" s="26"/>
      <c r="F242" s="26"/>
    </row>
    <row r="243" spans="1:6" ht="12.75" customHeight="1" x14ac:dyDescent="0.2">
      <c r="A243" s="24"/>
      <c r="C243" s="26"/>
      <c r="D243" s="26"/>
      <c r="E243" s="26"/>
      <c r="F243" s="26"/>
    </row>
    <row r="244" spans="1:6" ht="12.75" customHeight="1" x14ac:dyDescent="0.2">
      <c r="A244" s="24"/>
      <c r="C244" s="26"/>
      <c r="D244" s="26"/>
      <c r="E244" s="26"/>
      <c r="F244" s="26"/>
    </row>
    <row r="245" spans="1:6" ht="12.75" customHeight="1" x14ac:dyDescent="0.2">
      <c r="A245" s="24"/>
      <c r="C245" s="26"/>
      <c r="D245" s="26"/>
      <c r="E245" s="26"/>
      <c r="F245" s="26"/>
    </row>
    <row r="246" spans="1:6" ht="12.75" customHeight="1" x14ac:dyDescent="0.2">
      <c r="A246" s="24"/>
      <c r="C246" s="26"/>
      <c r="D246" s="26"/>
      <c r="E246" s="26"/>
      <c r="F246" s="26"/>
    </row>
    <row r="247" spans="1:6" ht="12.75" customHeight="1" x14ac:dyDescent="0.2">
      <c r="A247" s="24"/>
      <c r="C247" s="26"/>
      <c r="D247" s="26"/>
      <c r="E247" s="26"/>
      <c r="F247" s="26"/>
    </row>
    <row r="248" spans="1:6" ht="12.75" customHeight="1" x14ac:dyDescent="0.2">
      <c r="A248" s="24"/>
      <c r="C248" s="26"/>
      <c r="D248" s="26"/>
      <c r="E248" s="26"/>
      <c r="F248" s="26"/>
    </row>
    <row r="249" spans="1:6" ht="12.75" customHeight="1" x14ac:dyDescent="0.2">
      <c r="A249" s="24"/>
      <c r="C249" s="26"/>
      <c r="D249" s="26"/>
      <c r="E249" s="26"/>
      <c r="F249" s="26"/>
    </row>
    <row r="250" spans="1:6" ht="12.75" customHeight="1" x14ac:dyDescent="0.2">
      <c r="A250" s="24"/>
      <c r="C250" s="26"/>
      <c r="D250" s="26"/>
      <c r="E250" s="26"/>
      <c r="F250" s="26"/>
    </row>
    <row r="251" spans="1:6" ht="12.75" customHeight="1" x14ac:dyDescent="0.2">
      <c r="A251" s="24"/>
      <c r="C251" s="26"/>
      <c r="D251" s="26"/>
      <c r="E251" s="26"/>
      <c r="F251" s="26"/>
    </row>
    <row r="252" spans="1:6" ht="12.75" customHeight="1" x14ac:dyDescent="0.2">
      <c r="A252" s="24"/>
      <c r="C252" s="26"/>
      <c r="D252" s="26"/>
      <c r="E252" s="26"/>
      <c r="F252" s="26"/>
    </row>
    <row r="253" spans="1:6" ht="12.75" customHeight="1" x14ac:dyDescent="0.2">
      <c r="A253" s="24"/>
      <c r="C253" s="26"/>
      <c r="D253" s="26"/>
      <c r="E253" s="26"/>
      <c r="F253" s="26"/>
    </row>
    <row r="254" spans="1:6" ht="12.75" customHeight="1" x14ac:dyDescent="0.2">
      <c r="A254" s="24"/>
      <c r="C254" s="26"/>
      <c r="D254" s="26"/>
      <c r="E254" s="26"/>
      <c r="F254" s="26"/>
    </row>
    <row r="255" spans="1:6" ht="12.75" customHeight="1" x14ac:dyDescent="0.2">
      <c r="A255" s="24"/>
      <c r="C255" s="26"/>
      <c r="D255" s="26"/>
      <c r="E255" s="26"/>
      <c r="F255" s="26"/>
    </row>
    <row r="256" spans="1:6" ht="12.75" customHeight="1" x14ac:dyDescent="0.2">
      <c r="A256" s="24"/>
      <c r="C256" s="26"/>
      <c r="D256" s="26"/>
      <c r="E256" s="26"/>
      <c r="F256" s="26"/>
    </row>
    <row r="257" spans="1:6" ht="12.75" customHeight="1" x14ac:dyDescent="0.2">
      <c r="A257" s="24"/>
      <c r="C257" s="26"/>
      <c r="D257" s="26"/>
      <c r="E257" s="26"/>
      <c r="F257" s="26"/>
    </row>
    <row r="258" spans="1:6" ht="12.75" customHeight="1" x14ac:dyDescent="0.2">
      <c r="A258" s="24"/>
      <c r="C258" s="26"/>
      <c r="D258" s="26"/>
      <c r="E258" s="26"/>
      <c r="F258" s="26"/>
    </row>
    <row r="259" spans="1:6" ht="12.75" customHeight="1" x14ac:dyDescent="0.2">
      <c r="A259" s="24"/>
      <c r="C259" s="26"/>
      <c r="D259" s="26"/>
      <c r="E259" s="26"/>
      <c r="F259" s="26"/>
    </row>
    <row r="260" spans="1:6" ht="12.75" customHeight="1" x14ac:dyDescent="0.2">
      <c r="A260" s="24"/>
      <c r="C260" s="26"/>
      <c r="D260" s="26"/>
      <c r="E260" s="26"/>
      <c r="F260" s="26"/>
    </row>
    <row r="261" spans="1:6" ht="12.75" customHeight="1" x14ac:dyDescent="0.2">
      <c r="A261" s="24"/>
      <c r="C261" s="26"/>
      <c r="D261" s="26"/>
      <c r="E261" s="26"/>
      <c r="F261" s="26"/>
    </row>
    <row r="262" spans="1:6" ht="12.75" customHeight="1" x14ac:dyDescent="0.2">
      <c r="A262" s="24"/>
      <c r="C262" s="26"/>
      <c r="D262" s="26"/>
      <c r="E262" s="26"/>
      <c r="F262" s="26"/>
    </row>
    <row r="263" spans="1:6" ht="12.75" customHeight="1" x14ac:dyDescent="0.2">
      <c r="A263" s="24"/>
      <c r="C263" s="26"/>
      <c r="D263" s="26"/>
      <c r="E263" s="26"/>
      <c r="F263" s="26"/>
    </row>
    <row r="264" spans="1:6" ht="12.75" customHeight="1" x14ac:dyDescent="0.2">
      <c r="A264" s="24"/>
      <c r="C264" s="26"/>
      <c r="D264" s="26"/>
      <c r="E264" s="26"/>
      <c r="F264" s="26"/>
    </row>
    <row r="265" spans="1:6" ht="12.75" customHeight="1" x14ac:dyDescent="0.2">
      <c r="A265" s="24"/>
      <c r="C265" s="26"/>
      <c r="D265" s="26"/>
      <c r="E265" s="26"/>
      <c r="F265" s="26"/>
    </row>
    <row r="266" spans="1:6" ht="12.75" customHeight="1" x14ac:dyDescent="0.2">
      <c r="A266" s="24"/>
      <c r="C266" s="26"/>
      <c r="D266" s="26"/>
      <c r="E266" s="26"/>
      <c r="F266" s="26"/>
    </row>
    <row r="267" spans="1:6" ht="12.75" customHeight="1" x14ac:dyDescent="0.2">
      <c r="A267" s="24"/>
      <c r="C267" s="26"/>
      <c r="D267" s="26"/>
      <c r="E267" s="26"/>
      <c r="F267" s="26"/>
    </row>
    <row r="268" spans="1:6" ht="12.75" customHeight="1" x14ac:dyDescent="0.2">
      <c r="A268" s="24"/>
      <c r="C268" s="26"/>
      <c r="D268" s="26"/>
      <c r="E268" s="26"/>
      <c r="F268" s="26"/>
    </row>
    <row r="269" spans="1:6" ht="12.75" customHeight="1" x14ac:dyDescent="0.2">
      <c r="A269" s="24"/>
      <c r="C269" s="26"/>
      <c r="D269" s="26"/>
      <c r="E269" s="26"/>
      <c r="F269" s="26"/>
    </row>
    <row r="270" spans="1:6" ht="12.75" customHeight="1" x14ac:dyDescent="0.2">
      <c r="A270" s="24"/>
      <c r="C270" s="26"/>
      <c r="D270" s="26"/>
      <c r="E270" s="26"/>
      <c r="F270" s="26"/>
    </row>
    <row r="271" spans="1:6" ht="12.75" customHeight="1" x14ac:dyDescent="0.2">
      <c r="A271" s="24"/>
      <c r="C271" s="26"/>
      <c r="D271" s="26"/>
      <c r="E271" s="26"/>
      <c r="F271" s="26"/>
    </row>
    <row r="272" spans="1:6" ht="12.75" customHeight="1" x14ac:dyDescent="0.2">
      <c r="A272" s="24"/>
      <c r="C272" s="26"/>
      <c r="D272" s="26"/>
      <c r="E272" s="26"/>
      <c r="F272" s="26"/>
    </row>
    <row r="273" spans="1:6" ht="12.75" customHeight="1" x14ac:dyDescent="0.2">
      <c r="A273" s="24"/>
      <c r="C273" s="26"/>
      <c r="D273" s="26"/>
      <c r="E273" s="26"/>
      <c r="F273" s="26"/>
    </row>
    <row r="274" spans="1:6" ht="12.75" customHeight="1" x14ac:dyDescent="0.2">
      <c r="A274" s="24"/>
      <c r="C274" s="26"/>
      <c r="D274" s="26"/>
      <c r="E274" s="26"/>
      <c r="F274" s="26"/>
    </row>
    <row r="275" spans="1:6" ht="12.75" customHeight="1" x14ac:dyDescent="0.2">
      <c r="A275" s="24"/>
      <c r="C275" s="26"/>
      <c r="D275" s="26"/>
      <c r="E275" s="26"/>
      <c r="F275" s="26"/>
    </row>
    <row r="276" spans="1:6" ht="12.75" customHeight="1" x14ac:dyDescent="0.2">
      <c r="A276" s="24"/>
      <c r="C276" s="26"/>
      <c r="D276" s="26"/>
      <c r="E276" s="26"/>
      <c r="F276" s="26"/>
    </row>
    <row r="277" spans="1:6" ht="12.75" customHeight="1" x14ac:dyDescent="0.2">
      <c r="A277" s="24"/>
      <c r="C277" s="26"/>
      <c r="D277" s="26"/>
      <c r="E277" s="26"/>
      <c r="F277" s="26"/>
    </row>
    <row r="278" spans="1:6" ht="12.75" customHeight="1" x14ac:dyDescent="0.2">
      <c r="A278" s="24"/>
      <c r="C278" s="26"/>
      <c r="D278" s="26"/>
      <c r="E278" s="26"/>
      <c r="F278" s="26"/>
    </row>
    <row r="279" spans="1:6" ht="12.75" customHeight="1" x14ac:dyDescent="0.2">
      <c r="A279" s="24"/>
      <c r="C279" s="26"/>
      <c r="D279" s="26"/>
      <c r="E279" s="26"/>
      <c r="F279" s="26"/>
    </row>
    <row r="280" spans="1:6" ht="12.75" customHeight="1" x14ac:dyDescent="0.2">
      <c r="A280" s="24"/>
      <c r="C280" s="26"/>
      <c r="D280" s="26"/>
      <c r="E280" s="26"/>
      <c r="F280" s="26"/>
    </row>
    <row r="281" spans="1:6" ht="12.75" customHeight="1" x14ac:dyDescent="0.2">
      <c r="A281" s="24"/>
      <c r="C281" s="26"/>
      <c r="D281" s="26"/>
      <c r="E281" s="26"/>
      <c r="F281" s="26"/>
    </row>
    <row r="282" spans="1:6" ht="12.75" customHeight="1" x14ac:dyDescent="0.2">
      <c r="A282" s="24"/>
      <c r="C282" s="26"/>
      <c r="D282" s="26"/>
      <c r="E282" s="26"/>
      <c r="F282" s="26"/>
    </row>
    <row r="283" spans="1:6" ht="12.75" customHeight="1" x14ac:dyDescent="0.2">
      <c r="A283" s="24"/>
      <c r="C283" s="26"/>
      <c r="D283" s="26"/>
      <c r="E283" s="26"/>
      <c r="F283" s="26"/>
    </row>
    <row r="284" spans="1:6" ht="12.75" customHeight="1" x14ac:dyDescent="0.2">
      <c r="A284" s="24"/>
      <c r="C284" s="26"/>
      <c r="D284" s="26"/>
      <c r="E284" s="26"/>
      <c r="F284" s="26"/>
    </row>
    <row r="285" spans="1:6" ht="12.75" customHeight="1" x14ac:dyDescent="0.2">
      <c r="A285" s="24"/>
      <c r="C285" s="26"/>
      <c r="D285" s="26"/>
      <c r="E285" s="26"/>
      <c r="F285" s="26"/>
    </row>
    <row r="286" spans="1:6" ht="12.75" customHeight="1" x14ac:dyDescent="0.2">
      <c r="A286" s="24"/>
      <c r="C286" s="26"/>
      <c r="D286" s="26"/>
      <c r="E286" s="26"/>
      <c r="F286" s="26"/>
    </row>
    <row r="287" spans="1:6" ht="12.75" customHeight="1" x14ac:dyDescent="0.2">
      <c r="A287" s="24"/>
      <c r="C287" s="26"/>
      <c r="D287" s="26"/>
      <c r="E287" s="26"/>
      <c r="F287" s="26"/>
    </row>
    <row r="288" spans="1:6" ht="12.75" customHeight="1" x14ac:dyDescent="0.2">
      <c r="A288" s="24"/>
      <c r="C288" s="26"/>
      <c r="D288" s="26"/>
      <c r="E288" s="26"/>
      <c r="F288" s="26"/>
    </row>
    <row r="289" spans="1:6" ht="12.75" customHeight="1" x14ac:dyDescent="0.2">
      <c r="A289" s="24"/>
      <c r="C289" s="26"/>
      <c r="D289" s="26"/>
      <c r="E289" s="26"/>
      <c r="F289" s="26"/>
    </row>
    <row r="290" spans="1:6" ht="12.75" customHeight="1" x14ac:dyDescent="0.2">
      <c r="A290" s="24"/>
      <c r="C290" s="26"/>
      <c r="D290" s="26"/>
      <c r="E290" s="26"/>
      <c r="F290" s="26"/>
    </row>
    <row r="291" spans="1:6" ht="12.75" customHeight="1" x14ac:dyDescent="0.2">
      <c r="A291" s="24"/>
      <c r="C291" s="26"/>
      <c r="D291" s="26"/>
      <c r="E291" s="26"/>
      <c r="F291" s="26"/>
    </row>
    <row r="292" spans="1:6" ht="12.75" customHeight="1" x14ac:dyDescent="0.2">
      <c r="A292" s="24"/>
      <c r="C292" s="26"/>
      <c r="D292" s="26"/>
      <c r="E292" s="26"/>
      <c r="F292" s="26"/>
    </row>
    <row r="293" spans="1:6" ht="12.75" customHeight="1" x14ac:dyDescent="0.2">
      <c r="A293" s="24"/>
      <c r="C293" s="26"/>
      <c r="D293" s="26"/>
      <c r="E293" s="26"/>
      <c r="F293" s="26"/>
    </row>
    <row r="294" spans="1:6" ht="12.75" customHeight="1" x14ac:dyDescent="0.2">
      <c r="A294" s="24"/>
      <c r="C294" s="26"/>
      <c r="D294" s="26"/>
      <c r="E294" s="26"/>
      <c r="F294" s="26"/>
    </row>
    <row r="295" spans="1:6" ht="12.75" customHeight="1" x14ac:dyDescent="0.2">
      <c r="A295" s="24"/>
      <c r="C295" s="26"/>
      <c r="D295" s="26"/>
      <c r="E295" s="26"/>
      <c r="F295" s="26"/>
    </row>
    <row r="296" spans="1:6" ht="12.75" customHeight="1" x14ac:dyDescent="0.2">
      <c r="A296" s="24"/>
      <c r="C296" s="26"/>
      <c r="D296" s="26"/>
      <c r="E296" s="26"/>
      <c r="F296" s="26"/>
    </row>
    <row r="297" spans="1:6" ht="12.75" customHeight="1" x14ac:dyDescent="0.2">
      <c r="A297" s="24"/>
      <c r="C297" s="26"/>
      <c r="D297" s="26"/>
      <c r="E297" s="26"/>
      <c r="F297" s="26"/>
    </row>
    <row r="298" spans="1:6" ht="12.75" customHeight="1" x14ac:dyDescent="0.2">
      <c r="A298" s="24"/>
      <c r="C298" s="26"/>
      <c r="D298" s="26"/>
      <c r="E298" s="26"/>
      <c r="F298" s="26"/>
    </row>
    <row r="299" spans="1:6" ht="12.75" customHeight="1" x14ac:dyDescent="0.2">
      <c r="A299" s="24"/>
      <c r="C299" s="26"/>
      <c r="D299" s="26"/>
      <c r="E299" s="26"/>
      <c r="F299" s="26"/>
    </row>
    <row r="300" spans="1:6" ht="12.75" customHeight="1" x14ac:dyDescent="0.2">
      <c r="A300" s="24"/>
      <c r="C300" s="26"/>
      <c r="D300" s="26"/>
      <c r="E300" s="26"/>
      <c r="F300" s="26"/>
    </row>
    <row r="301" spans="1:6" ht="12.75" customHeight="1" x14ac:dyDescent="0.2">
      <c r="A301" s="24"/>
      <c r="C301" s="26"/>
      <c r="D301" s="26"/>
      <c r="E301" s="26"/>
      <c r="F301" s="26"/>
    </row>
    <row r="302" spans="1:6" ht="12.75" customHeight="1" x14ac:dyDescent="0.2">
      <c r="A302" s="24"/>
      <c r="C302" s="26"/>
      <c r="D302" s="26"/>
      <c r="E302" s="26"/>
      <c r="F302" s="26"/>
    </row>
    <row r="303" spans="1:6" ht="12.75" customHeight="1" x14ac:dyDescent="0.2">
      <c r="A303" s="24"/>
      <c r="C303" s="26"/>
      <c r="D303" s="26"/>
      <c r="E303" s="26"/>
      <c r="F303" s="26"/>
    </row>
    <row r="304" spans="1:6" ht="12.75" customHeight="1" x14ac:dyDescent="0.2">
      <c r="A304" s="24"/>
      <c r="C304" s="26"/>
      <c r="D304" s="26"/>
      <c r="E304" s="26"/>
      <c r="F304" s="26"/>
    </row>
    <row r="305" spans="1:6" ht="12.75" customHeight="1" x14ac:dyDescent="0.2">
      <c r="A305" s="24"/>
      <c r="C305" s="26"/>
      <c r="D305" s="26"/>
      <c r="E305" s="26"/>
      <c r="F305" s="26"/>
    </row>
    <row r="306" spans="1:6" ht="12.75" customHeight="1" x14ac:dyDescent="0.2">
      <c r="A306" s="24"/>
      <c r="C306" s="26"/>
      <c r="D306" s="26"/>
      <c r="E306" s="26"/>
      <c r="F306" s="26"/>
    </row>
    <row r="307" spans="1:6" ht="12.75" customHeight="1" x14ac:dyDescent="0.2">
      <c r="A307" s="24"/>
      <c r="C307" s="26"/>
      <c r="D307" s="26"/>
      <c r="E307" s="26"/>
      <c r="F307" s="26"/>
    </row>
    <row r="308" spans="1:6" ht="12.75" customHeight="1" x14ac:dyDescent="0.2">
      <c r="A308" s="24"/>
      <c r="C308" s="26"/>
      <c r="D308" s="26"/>
      <c r="E308" s="26"/>
      <c r="F308" s="26"/>
    </row>
    <row r="309" spans="1:6" ht="12.75" customHeight="1" x14ac:dyDescent="0.2">
      <c r="A309" s="24"/>
      <c r="C309" s="26"/>
      <c r="D309" s="26"/>
      <c r="E309" s="26"/>
      <c r="F309" s="26"/>
    </row>
    <row r="310" spans="1:6" ht="12.75" customHeight="1" x14ac:dyDescent="0.2">
      <c r="A310" s="24"/>
      <c r="C310" s="26"/>
      <c r="D310" s="26"/>
      <c r="E310" s="26"/>
      <c r="F310" s="26"/>
    </row>
    <row r="311" spans="1:6" ht="12.75" customHeight="1" x14ac:dyDescent="0.2">
      <c r="A311" s="24"/>
      <c r="C311" s="26"/>
      <c r="D311" s="26"/>
      <c r="E311" s="26"/>
      <c r="F311" s="26"/>
    </row>
    <row r="312" spans="1:6" ht="12.75" customHeight="1" x14ac:dyDescent="0.2">
      <c r="A312" s="24"/>
      <c r="C312" s="26"/>
      <c r="D312" s="26"/>
      <c r="E312" s="26"/>
      <c r="F312" s="26"/>
    </row>
    <row r="313" spans="1:6" ht="12.75" customHeight="1" x14ac:dyDescent="0.2">
      <c r="A313" s="24"/>
      <c r="C313" s="26"/>
      <c r="D313" s="26"/>
      <c r="E313" s="26"/>
      <c r="F313" s="26"/>
    </row>
    <row r="314" spans="1:6" ht="12.75" customHeight="1" x14ac:dyDescent="0.2">
      <c r="A314" s="24"/>
      <c r="C314" s="26"/>
      <c r="D314" s="26"/>
      <c r="E314" s="26"/>
      <c r="F314" s="26"/>
    </row>
    <row r="315" spans="1:6" ht="12.75" customHeight="1" x14ac:dyDescent="0.2">
      <c r="A315" s="24"/>
      <c r="C315" s="26"/>
      <c r="D315" s="26"/>
      <c r="E315" s="26"/>
      <c r="F315" s="26"/>
    </row>
    <row r="316" spans="1:6" ht="12.75" customHeight="1" x14ac:dyDescent="0.2">
      <c r="A316" s="24"/>
      <c r="C316" s="26"/>
      <c r="D316" s="26"/>
      <c r="E316" s="26"/>
      <c r="F316" s="26"/>
    </row>
    <row r="317" spans="1:6" ht="12.75" customHeight="1" x14ac:dyDescent="0.2">
      <c r="A317" s="24"/>
      <c r="C317" s="26"/>
      <c r="D317" s="26"/>
      <c r="E317" s="26"/>
      <c r="F317" s="26"/>
    </row>
    <row r="318" spans="1:6" ht="12.75" customHeight="1" x14ac:dyDescent="0.2">
      <c r="A318" s="24"/>
      <c r="C318" s="26"/>
      <c r="D318" s="26"/>
      <c r="E318" s="26"/>
      <c r="F318" s="26"/>
    </row>
    <row r="319" spans="1:6" ht="12.75" customHeight="1" x14ac:dyDescent="0.2">
      <c r="A319" s="24"/>
      <c r="C319" s="26"/>
      <c r="D319" s="26"/>
      <c r="E319" s="26"/>
      <c r="F319" s="26"/>
    </row>
    <row r="320" spans="1:6" ht="12.75" customHeight="1" x14ac:dyDescent="0.2">
      <c r="A320" s="24"/>
      <c r="C320" s="26"/>
      <c r="D320" s="26"/>
      <c r="E320" s="26"/>
      <c r="F320" s="26"/>
    </row>
    <row r="321" spans="1:6" ht="12.75" customHeight="1" x14ac:dyDescent="0.2">
      <c r="A321" s="24"/>
      <c r="C321" s="26"/>
      <c r="D321" s="26"/>
      <c r="E321" s="26"/>
      <c r="F321" s="26"/>
    </row>
    <row r="322" spans="1:6" ht="12.75" customHeight="1" x14ac:dyDescent="0.2">
      <c r="A322" s="24"/>
      <c r="C322" s="26"/>
      <c r="D322" s="26"/>
      <c r="E322" s="26"/>
      <c r="F322" s="26"/>
    </row>
    <row r="323" spans="1:6" ht="12.75" customHeight="1" x14ac:dyDescent="0.2">
      <c r="A323" s="24"/>
      <c r="C323" s="26"/>
      <c r="D323" s="26"/>
      <c r="E323" s="26"/>
      <c r="F323" s="26"/>
    </row>
    <row r="324" spans="1:6" ht="12.75" customHeight="1" x14ac:dyDescent="0.2">
      <c r="A324" s="24"/>
      <c r="C324" s="26"/>
      <c r="D324" s="26"/>
      <c r="E324" s="26"/>
      <c r="F324" s="26"/>
    </row>
    <row r="325" spans="1:6" ht="12.75" customHeight="1" x14ac:dyDescent="0.2">
      <c r="A325" s="24"/>
      <c r="C325" s="26"/>
      <c r="D325" s="26"/>
      <c r="E325" s="26"/>
      <c r="F325" s="26"/>
    </row>
    <row r="326" spans="1:6" ht="12.75" customHeight="1" x14ac:dyDescent="0.2">
      <c r="A326" s="24"/>
      <c r="C326" s="26"/>
      <c r="D326" s="26"/>
      <c r="E326" s="26"/>
      <c r="F326" s="26"/>
    </row>
    <row r="327" spans="1:6" ht="12.75" customHeight="1" x14ac:dyDescent="0.2">
      <c r="A327" s="24"/>
      <c r="C327" s="26"/>
      <c r="D327" s="26"/>
      <c r="E327" s="26"/>
      <c r="F327" s="26"/>
    </row>
    <row r="328" spans="1:6" ht="12.75" customHeight="1" x14ac:dyDescent="0.2">
      <c r="A328" s="24"/>
      <c r="C328" s="26"/>
      <c r="D328" s="26"/>
      <c r="E328" s="26"/>
      <c r="F328" s="26"/>
    </row>
    <row r="329" spans="1:6" ht="12.75" customHeight="1" x14ac:dyDescent="0.2">
      <c r="A329" s="24"/>
      <c r="C329" s="26"/>
      <c r="D329" s="26"/>
      <c r="E329" s="26"/>
      <c r="F329" s="26"/>
    </row>
    <row r="330" spans="1:6" ht="12.75" customHeight="1" x14ac:dyDescent="0.2">
      <c r="A330" s="24"/>
      <c r="C330" s="26"/>
      <c r="D330" s="26"/>
      <c r="E330" s="26"/>
      <c r="F330" s="26"/>
    </row>
    <row r="331" spans="1:6" ht="12.75" customHeight="1" x14ac:dyDescent="0.2">
      <c r="A331" s="24"/>
      <c r="C331" s="26"/>
      <c r="D331" s="26"/>
      <c r="E331" s="26"/>
      <c r="F331" s="26"/>
    </row>
    <row r="332" spans="1:6" ht="12.75" customHeight="1" x14ac:dyDescent="0.2">
      <c r="A332" s="24"/>
      <c r="C332" s="26"/>
      <c r="D332" s="26"/>
      <c r="E332" s="26"/>
      <c r="F332" s="26"/>
    </row>
    <row r="333" spans="1:6" ht="12.75" customHeight="1" x14ac:dyDescent="0.2">
      <c r="A333" s="24"/>
      <c r="C333" s="26"/>
      <c r="D333" s="26"/>
      <c r="E333" s="26"/>
      <c r="F333" s="26"/>
    </row>
    <row r="334" spans="1:6" ht="12.75" customHeight="1" x14ac:dyDescent="0.2">
      <c r="A334" s="24"/>
      <c r="C334" s="26"/>
      <c r="D334" s="26"/>
      <c r="E334" s="26"/>
      <c r="F334" s="26"/>
    </row>
    <row r="335" spans="1:6" ht="12.75" customHeight="1" x14ac:dyDescent="0.2">
      <c r="A335" s="24"/>
      <c r="C335" s="26"/>
      <c r="D335" s="26"/>
      <c r="E335" s="26"/>
      <c r="F335" s="26"/>
    </row>
    <row r="336" spans="1:6" ht="12.75" customHeight="1" x14ac:dyDescent="0.2">
      <c r="A336" s="24"/>
      <c r="C336" s="26"/>
      <c r="D336" s="26"/>
      <c r="E336" s="26"/>
      <c r="F336" s="26"/>
    </row>
    <row r="337" spans="1:6" ht="12.75" customHeight="1" x14ac:dyDescent="0.2">
      <c r="A337" s="24"/>
      <c r="C337" s="26"/>
      <c r="D337" s="26"/>
      <c r="E337" s="26"/>
      <c r="F337" s="26"/>
    </row>
    <row r="338" spans="1:6" ht="12.75" customHeight="1" x14ac:dyDescent="0.2">
      <c r="A338" s="24"/>
      <c r="C338" s="26"/>
      <c r="D338" s="26"/>
      <c r="E338" s="26"/>
      <c r="F338" s="26"/>
    </row>
    <row r="339" spans="1:6" ht="12.75" customHeight="1" x14ac:dyDescent="0.2">
      <c r="A339" s="24"/>
      <c r="C339" s="26"/>
      <c r="D339" s="26"/>
      <c r="E339" s="26"/>
      <c r="F339" s="26"/>
    </row>
    <row r="340" spans="1:6" ht="12.75" customHeight="1" x14ac:dyDescent="0.2">
      <c r="A340" s="24"/>
      <c r="C340" s="26"/>
      <c r="D340" s="26"/>
      <c r="E340" s="26"/>
      <c r="F340" s="26"/>
    </row>
    <row r="341" spans="1:6" ht="12.75" customHeight="1" x14ac:dyDescent="0.2">
      <c r="A341" s="24"/>
      <c r="C341" s="26"/>
      <c r="D341" s="26"/>
      <c r="E341" s="26"/>
      <c r="F341" s="26"/>
    </row>
    <row r="342" spans="1:6" ht="12.75" customHeight="1" x14ac:dyDescent="0.2">
      <c r="A342" s="24"/>
      <c r="C342" s="26"/>
      <c r="D342" s="26"/>
      <c r="E342" s="26"/>
      <c r="F342" s="26"/>
    </row>
    <row r="343" spans="1:6" ht="12.75" customHeight="1" x14ac:dyDescent="0.2">
      <c r="A343" s="24"/>
      <c r="C343" s="26"/>
      <c r="D343" s="26"/>
      <c r="E343" s="26"/>
      <c r="F343" s="26"/>
    </row>
    <row r="344" spans="1:6" ht="12.75" customHeight="1" x14ac:dyDescent="0.2">
      <c r="A344" s="24"/>
      <c r="C344" s="26"/>
      <c r="D344" s="26"/>
      <c r="E344" s="26"/>
      <c r="F344" s="26"/>
    </row>
    <row r="345" spans="1:6" ht="12.75" customHeight="1" x14ac:dyDescent="0.2">
      <c r="A345" s="24"/>
      <c r="C345" s="26"/>
      <c r="D345" s="26"/>
      <c r="E345" s="26"/>
      <c r="F345" s="26"/>
    </row>
    <row r="346" spans="1:6" ht="12.75" customHeight="1" x14ac:dyDescent="0.2">
      <c r="A346" s="24"/>
      <c r="C346" s="26"/>
      <c r="D346" s="26"/>
      <c r="E346" s="26"/>
      <c r="F346" s="26"/>
    </row>
    <row r="347" spans="1:6" ht="12.75" customHeight="1" x14ac:dyDescent="0.2">
      <c r="A347" s="24"/>
      <c r="C347" s="26"/>
      <c r="D347" s="26"/>
      <c r="E347" s="26"/>
      <c r="F347" s="26"/>
    </row>
    <row r="348" spans="1:6" ht="12.75" customHeight="1" x14ac:dyDescent="0.2">
      <c r="A348" s="24"/>
      <c r="C348" s="26"/>
      <c r="D348" s="26"/>
      <c r="E348" s="26"/>
      <c r="F348" s="26"/>
    </row>
    <row r="349" spans="1:6" ht="12.75" customHeight="1" x14ac:dyDescent="0.2">
      <c r="A349" s="24"/>
      <c r="C349" s="26"/>
      <c r="D349" s="26"/>
      <c r="E349" s="26"/>
      <c r="F349" s="26"/>
    </row>
    <row r="350" spans="1:6" ht="12.75" customHeight="1" x14ac:dyDescent="0.2">
      <c r="A350" s="24"/>
      <c r="C350" s="26"/>
      <c r="D350" s="26"/>
      <c r="E350" s="26"/>
      <c r="F350" s="26"/>
    </row>
    <row r="351" spans="1:6" ht="12.75" customHeight="1" x14ac:dyDescent="0.2">
      <c r="A351" s="24"/>
      <c r="C351" s="26"/>
      <c r="D351" s="26"/>
      <c r="E351" s="26"/>
      <c r="F351" s="26"/>
    </row>
    <row r="352" spans="1:6" ht="12.75" customHeight="1" x14ac:dyDescent="0.2">
      <c r="A352" s="24"/>
      <c r="C352" s="26"/>
      <c r="D352" s="26"/>
      <c r="E352" s="26"/>
      <c r="F352" s="26"/>
    </row>
    <row r="353" spans="1:6" ht="12.75" customHeight="1" x14ac:dyDescent="0.2">
      <c r="A353" s="24"/>
      <c r="C353" s="26"/>
      <c r="D353" s="26"/>
      <c r="E353" s="26"/>
      <c r="F353" s="26"/>
    </row>
    <row r="354" spans="1:6" ht="12.75" customHeight="1" x14ac:dyDescent="0.2">
      <c r="A354" s="24"/>
      <c r="C354" s="26"/>
      <c r="D354" s="26"/>
      <c r="E354" s="26"/>
      <c r="F354" s="26"/>
    </row>
    <row r="355" spans="1:6" ht="12.75" customHeight="1" x14ac:dyDescent="0.2">
      <c r="A355" s="24"/>
      <c r="C355" s="26"/>
      <c r="D355" s="26"/>
      <c r="E355" s="26"/>
      <c r="F355" s="26"/>
    </row>
    <row r="356" spans="1:6" ht="12.75" customHeight="1" x14ac:dyDescent="0.2">
      <c r="A356" s="24"/>
      <c r="C356" s="26"/>
      <c r="D356" s="26"/>
      <c r="E356" s="26"/>
      <c r="F356" s="26"/>
    </row>
    <row r="357" spans="1:6" ht="12.75" customHeight="1" x14ac:dyDescent="0.2">
      <c r="A357" s="24"/>
      <c r="C357" s="26"/>
      <c r="D357" s="26"/>
      <c r="E357" s="26"/>
      <c r="F357" s="26"/>
    </row>
    <row r="358" spans="1:6" ht="12.75" customHeight="1" x14ac:dyDescent="0.2">
      <c r="A358" s="24"/>
      <c r="C358" s="26"/>
      <c r="D358" s="26"/>
      <c r="E358" s="26"/>
      <c r="F358" s="26"/>
    </row>
    <row r="359" spans="1:6" ht="12.75" customHeight="1" x14ac:dyDescent="0.2">
      <c r="A359" s="24"/>
      <c r="C359" s="26"/>
      <c r="D359" s="26"/>
      <c r="E359" s="26"/>
      <c r="F359" s="26"/>
    </row>
    <row r="360" spans="1:6" ht="12.75" customHeight="1" x14ac:dyDescent="0.2">
      <c r="A360" s="24"/>
      <c r="C360" s="26"/>
      <c r="D360" s="26"/>
      <c r="E360" s="26"/>
      <c r="F360" s="26"/>
    </row>
    <row r="361" spans="1:6" ht="12.75" customHeight="1" x14ac:dyDescent="0.2">
      <c r="A361" s="24"/>
      <c r="C361" s="26"/>
      <c r="D361" s="26"/>
      <c r="E361" s="26"/>
      <c r="F361" s="26"/>
    </row>
    <row r="362" spans="1:6" ht="12.75" customHeight="1" x14ac:dyDescent="0.2">
      <c r="A362" s="24"/>
      <c r="C362" s="26"/>
      <c r="D362" s="26"/>
      <c r="E362" s="26"/>
      <c r="F362" s="26"/>
    </row>
    <row r="363" spans="1:6" ht="12.75" customHeight="1" x14ac:dyDescent="0.2">
      <c r="A363" s="24"/>
      <c r="C363" s="26"/>
      <c r="D363" s="26"/>
      <c r="E363" s="26"/>
      <c r="F363" s="26"/>
    </row>
    <row r="364" spans="1:6" ht="12.75" customHeight="1" x14ac:dyDescent="0.2">
      <c r="A364" s="24"/>
      <c r="C364" s="26"/>
      <c r="D364" s="26"/>
      <c r="E364" s="26"/>
      <c r="F364" s="26"/>
    </row>
    <row r="365" spans="1:6" ht="12.75" customHeight="1" x14ac:dyDescent="0.2">
      <c r="A365" s="24"/>
      <c r="C365" s="26"/>
      <c r="D365" s="26"/>
      <c r="E365" s="26"/>
      <c r="F365" s="26"/>
    </row>
    <row r="366" spans="1:6" ht="12.75" customHeight="1" x14ac:dyDescent="0.2">
      <c r="A366" s="24"/>
      <c r="C366" s="26"/>
      <c r="D366" s="26"/>
      <c r="E366" s="26"/>
      <c r="F366" s="26"/>
    </row>
    <row r="367" spans="1:6" ht="12.75" customHeight="1" x14ac:dyDescent="0.2">
      <c r="A367" s="24"/>
      <c r="C367" s="26"/>
      <c r="D367" s="26"/>
      <c r="E367" s="26"/>
      <c r="F367" s="26"/>
    </row>
    <row r="368" spans="1:6" ht="12.75" customHeight="1" x14ac:dyDescent="0.2">
      <c r="A368" s="24"/>
      <c r="C368" s="26"/>
      <c r="D368" s="26"/>
      <c r="E368" s="26"/>
      <c r="F368" s="26"/>
    </row>
    <row r="369" spans="1:6" ht="12.75" customHeight="1" x14ac:dyDescent="0.2">
      <c r="A369" s="24"/>
      <c r="C369" s="26"/>
      <c r="D369" s="26"/>
      <c r="E369" s="26"/>
      <c r="F369" s="26"/>
    </row>
    <row r="370" spans="1:6" ht="12.75" customHeight="1" x14ac:dyDescent="0.2">
      <c r="A370" s="24"/>
      <c r="C370" s="26"/>
      <c r="D370" s="26"/>
      <c r="E370" s="26"/>
      <c r="F370" s="26"/>
    </row>
    <row r="371" spans="1:6" ht="12.75" customHeight="1" x14ac:dyDescent="0.2">
      <c r="A371" s="24"/>
      <c r="C371" s="26"/>
      <c r="D371" s="26"/>
      <c r="E371" s="26"/>
      <c r="F371" s="26"/>
    </row>
    <row r="372" spans="1:6" ht="12.75" customHeight="1" x14ac:dyDescent="0.2">
      <c r="A372" s="24"/>
      <c r="C372" s="26"/>
      <c r="D372" s="26"/>
      <c r="E372" s="26"/>
      <c r="F372" s="26"/>
    </row>
    <row r="373" spans="1:6" ht="12.75" customHeight="1" x14ac:dyDescent="0.2">
      <c r="A373" s="24"/>
      <c r="C373" s="26"/>
      <c r="D373" s="26"/>
      <c r="E373" s="26"/>
      <c r="F373" s="26"/>
    </row>
    <row r="374" spans="1:6" ht="12.75" customHeight="1" x14ac:dyDescent="0.2">
      <c r="A374" s="24"/>
      <c r="C374" s="26"/>
      <c r="D374" s="26"/>
      <c r="E374" s="26"/>
      <c r="F374" s="26"/>
    </row>
    <row r="375" spans="1:6" ht="12.75" customHeight="1" x14ac:dyDescent="0.2">
      <c r="A375" s="24"/>
      <c r="C375" s="26"/>
      <c r="D375" s="26"/>
      <c r="E375" s="26"/>
      <c r="F375" s="26"/>
    </row>
    <row r="376" spans="1:6" ht="12.75" customHeight="1" x14ac:dyDescent="0.2">
      <c r="A376" s="24"/>
      <c r="C376" s="26"/>
      <c r="D376" s="26"/>
      <c r="E376" s="26"/>
      <c r="F376" s="26"/>
    </row>
    <row r="377" spans="1:6" ht="12.75" customHeight="1" x14ac:dyDescent="0.2">
      <c r="A377" s="24"/>
      <c r="C377" s="26"/>
      <c r="D377" s="26"/>
      <c r="E377" s="26"/>
      <c r="F377" s="26"/>
    </row>
    <row r="378" spans="1:6" ht="12.75" customHeight="1" x14ac:dyDescent="0.2">
      <c r="A378" s="24"/>
      <c r="C378" s="26"/>
      <c r="D378" s="26"/>
      <c r="E378" s="26"/>
      <c r="F378" s="26"/>
    </row>
    <row r="379" spans="1:6" ht="12.75" customHeight="1" x14ac:dyDescent="0.2">
      <c r="A379" s="24"/>
      <c r="C379" s="26"/>
      <c r="D379" s="26"/>
      <c r="E379" s="26"/>
      <c r="F379" s="26"/>
    </row>
    <row r="380" spans="1:6" ht="12.75" customHeight="1" x14ac:dyDescent="0.2">
      <c r="A380" s="24"/>
      <c r="C380" s="26"/>
      <c r="D380" s="26"/>
      <c r="E380" s="26"/>
      <c r="F380" s="26"/>
    </row>
    <row r="381" spans="1:6" ht="12.75" customHeight="1" x14ac:dyDescent="0.2">
      <c r="A381" s="24"/>
      <c r="C381" s="26"/>
      <c r="D381" s="26"/>
      <c r="E381" s="26"/>
      <c r="F381" s="26"/>
    </row>
    <row r="382" spans="1:6" ht="12.75" customHeight="1" x14ac:dyDescent="0.2">
      <c r="A382" s="24"/>
      <c r="C382" s="26"/>
      <c r="D382" s="26"/>
      <c r="E382" s="26"/>
      <c r="F382" s="26"/>
    </row>
    <row r="383" spans="1:6" ht="12.75" customHeight="1" x14ac:dyDescent="0.2">
      <c r="A383" s="24"/>
      <c r="C383" s="26"/>
      <c r="D383" s="26"/>
      <c r="E383" s="26"/>
      <c r="F383" s="26"/>
    </row>
    <row r="384" spans="1:6" ht="12.75" customHeight="1" x14ac:dyDescent="0.2">
      <c r="A384" s="24"/>
      <c r="C384" s="26"/>
      <c r="D384" s="26"/>
      <c r="E384" s="26"/>
      <c r="F384" s="26"/>
    </row>
    <row r="385" spans="1:6" ht="12.75" customHeight="1" x14ac:dyDescent="0.2">
      <c r="A385" s="24"/>
      <c r="C385" s="26"/>
      <c r="D385" s="26"/>
      <c r="E385" s="26"/>
      <c r="F385" s="26"/>
    </row>
    <row r="386" spans="1:6" ht="12.75" customHeight="1" x14ac:dyDescent="0.2">
      <c r="A386" s="24"/>
      <c r="C386" s="26"/>
      <c r="D386" s="26"/>
      <c r="E386" s="26"/>
      <c r="F386" s="26"/>
    </row>
    <row r="387" spans="1:6" ht="12.75" customHeight="1" x14ac:dyDescent="0.2">
      <c r="A387" s="24"/>
      <c r="C387" s="26"/>
      <c r="D387" s="26"/>
      <c r="E387" s="26"/>
      <c r="F387" s="26"/>
    </row>
    <row r="388" spans="1:6" ht="12.75" customHeight="1" x14ac:dyDescent="0.2">
      <c r="A388" s="24"/>
      <c r="C388" s="26"/>
      <c r="D388" s="26"/>
      <c r="E388" s="26"/>
      <c r="F388" s="26"/>
    </row>
    <row r="389" spans="1:6" ht="12.75" customHeight="1" x14ac:dyDescent="0.2">
      <c r="A389" s="24"/>
      <c r="C389" s="26"/>
      <c r="D389" s="26"/>
      <c r="E389" s="26"/>
      <c r="F389" s="26"/>
    </row>
    <row r="390" spans="1:6" ht="12.75" customHeight="1" x14ac:dyDescent="0.2">
      <c r="A390" s="24"/>
      <c r="C390" s="26"/>
      <c r="D390" s="26"/>
      <c r="E390" s="26"/>
      <c r="F390" s="26"/>
    </row>
    <row r="391" spans="1:6" ht="12.75" customHeight="1" x14ac:dyDescent="0.2">
      <c r="A391" s="24"/>
      <c r="C391" s="26"/>
      <c r="D391" s="26"/>
      <c r="E391" s="26"/>
      <c r="F391" s="26"/>
    </row>
    <row r="392" spans="1:6" ht="12.75" customHeight="1" x14ac:dyDescent="0.2">
      <c r="A392" s="24"/>
      <c r="C392" s="26"/>
      <c r="D392" s="26"/>
      <c r="E392" s="26"/>
      <c r="F392" s="26"/>
    </row>
    <row r="393" spans="1:6" ht="12.75" customHeight="1" x14ac:dyDescent="0.2">
      <c r="A393" s="24"/>
      <c r="C393" s="26"/>
      <c r="D393" s="26"/>
      <c r="E393" s="26"/>
      <c r="F393" s="26"/>
    </row>
    <row r="394" spans="1:6" ht="12.75" customHeight="1" x14ac:dyDescent="0.2">
      <c r="A394" s="24"/>
      <c r="C394" s="26"/>
      <c r="D394" s="26"/>
      <c r="E394" s="26"/>
      <c r="F394" s="26"/>
    </row>
    <row r="395" spans="1:6" ht="12.75" customHeight="1" x14ac:dyDescent="0.2">
      <c r="A395" s="24"/>
      <c r="C395" s="26"/>
      <c r="D395" s="26"/>
      <c r="E395" s="26"/>
      <c r="F395" s="26"/>
    </row>
    <row r="396" spans="1:6" ht="12.75" customHeight="1" x14ac:dyDescent="0.2">
      <c r="A396" s="24"/>
      <c r="C396" s="26"/>
      <c r="D396" s="26"/>
      <c r="E396" s="26"/>
      <c r="F396" s="26"/>
    </row>
    <row r="397" spans="1:6" ht="12.75" customHeight="1" x14ac:dyDescent="0.2">
      <c r="A397" s="24"/>
      <c r="C397" s="26"/>
      <c r="D397" s="26"/>
      <c r="E397" s="26"/>
      <c r="F397" s="26"/>
    </row>
    <row r="398" spans="1:6" ht="12.75" customHeight="1" x14ac:dyDescent="0.2">
      <c r="A398" s="24"/>
      <c r="C398" s="26"/>
      <c r="D398" s="26"/>
      <c r="E398" s="26"/>
      <c r="F398" s="26"/>
    </row>
    <row r="399" spans="1:6" ht="12.75" customHeight="1" x14ac:dyDescent="0.2">
      <c r="A399" s="24"/>
      <c r="C399" s="26"/>
      <c r="D399" s="26"/>
      <c r="E399" s="26"/>
      <c r="F399" s="26"/>
    </row>
    <row r="400" spans="1:6" ht="12.75" customHeight="1" x14ac:dyDescent="0.2">
      <c r="A400" s="24"/>
      <c r="C400" s="26"/>
      <c r="D400" s="26"/>
      <c r="E400" s="26"/>
      <c r="F400" s="26"/>
    </row>
    <row r="401" spans="1:6" ht="12.75" customHeight="1" x14ac:dyDescent="0.2">
      <c r="A401" s="24"/>
      <c r="C401" s="26"/>
      <c r="D401" s="26"/>
      <c r="E401" s="26"/>
      <c r="F401" s="26"/>
    </row>
    <row r="402" spans="1:6" ht="12.75" customHeight="1" x14ac:dyDescent="0.2">
      <c r="A402" s="24"/>
      <c r="C402" s="26"/>
      <c r="D402" s="26"/>
      <c r="E402" s="26"/>
      <c r="F402" s="26"/>
    </row>
    <row r="403" spans="1:6" ht="12.75" customHeight="1" x14ac:dyDescent="0.2">
      <c r="A403" s="24"/>
      <c r="C403" s="26"/>
      <c r="D403" s="26"/>
      <c r="E403" s="26"/>
      <c r="F403" s="26"/>
    </row>
    <row r="404" spans="1:6" ht="12.75" customHeight="1" x14ac:dyDescent="0.2">
      <c r="A404" s="24"/>
      <c r="C404" s="26"/>
      <c r="D404" s="26"/>
      <c r="E404" s="26"/>
      <c r="F404" s="26"/>
    </row>
    <row r="405" spans="1:6" ht="12.75" customHeight="1" x14ac:dyDescent="0.2">
      <c r="A405" s="24"/>
      <c r="C405" s="26"/>
      <c r="D405" s="26"/>
      <c r="E405" s="26"/>
      <c r="F405" s="26"/>
    </row>
    <row r="406" spans="1:6" ht="12.75" customHeight="1" x14ac:dyDescent="0.2">
      <c r="A406" s="24"/>
      <c r="C406" s="26"/>
      <c r="D406" s="26"/>
      <c r="E406" s="26"/>
      <c r="F406" s="26"/>
    </row>
    <row r="407" spans="1:6" ht="12.75" customHeight="1" x14ac:dyDescent="0.2">
      <c r="A407" s="24"/>
      <c r="C407" s="26"/>
      <c r="D407" s="26"/>
      <c r="E407" s="26"/>
      <c r="F407" s="26"/>
    </row>
    <row r="408" spans="1:6" ht="12.75" customHeight="1" x14ac:dyDescent="0.2">
      <c r="A408" s="24"/>
      <c r="C408" s="26"/>
      <c r="D408" s="26"/>
      <c r="E408" s="26"/>
      <c r="F408" s="26"/>
    </row>
    <row r="409" spans="1:6" ht="12.75" customHeight="1" x14ac:dyDescent="0.2">
      <c r="A409" s="24"/>
      <c r="C409" s="26"/>
      <c r="D409" s="26"/>
      <c r="E409" s="26"/>
      <c r="F409" s="26"/>
    </row>
    <row r="410" spans="1:6" ht="12.75" customHeight="1" x14ac:dyDescent="0.2">
      <c r="A410" s="24"/>
      <c r="C410" s="26"/>
      <c r="D410" s="26"/>
      <c r="E410" s="26"/>
      <c r="F410" s="26"/>
    </row>
    <row r="411" spans="1:6" ht="12.75" customHeight="1" x14ac:dyDescent="0.2">
      <c r="A411" s="24"/>
      <c r="C411" s="26"/>
      <c r="D411" s="26"/>
      <c r="E411" s="26"/>
      <c r="F411" s="26"/>
    </row>
    <row r="412" spans="1:6" ht="12.75" customHeight="1" x14ac:dyDescent="0.2">
      <c r="A412" s="24"/>
      <c r="C412" s="26"/>
      <c r="D412" s="26"/>
      <c r="E412" s="26"/>
      <c r="F412" s="26"/>
    </row>
    <row r="413" spans="1:6" ht="12.75" customHeight="1" x14ac:dyDescent="0.2">
      <c r="A413" s="24"/>
      <c r="C413" s="26"/>
      <c r="D413" s="26"/>
      <c r="E413" s="26"/>
      <c r="F413" s="26"/>
    </row>
    <row r="414" spans="1:6" ht="12.75" customHeight="1" x14ac:dyDescent="0.2">
      <c r="A414" s="24"/>
      <c r="C414" s="26"/>
      <c r="D414" s="26"/>
      <c r="E414" s="26"/>
      <c r="F414" s="26"/>
    </row>
    <row r="415" spans="1:6" ht="12.75" customHeight="1" x14ac:dyDescent="0.2">
      <c r="A415" s="24"/>
      <c r="C415" s="26"/>
      <c r="D415" s="26"/>
      <c r="E415" s="26"/>
      <c r="F415" s="26"/>
    </row>
    <row r="416" spans="1:6" ht="12.75" customHeight="1" x14ac:dyDescent="0.2">
      <c r="A416" s="24"/>
      <c r="C416" s="26"/>
      <c r="D416" s="26"/>
      <c r="E416" s="26"/>
      <c r="F416" s="26"/>
    </row>
    <row r="417" spans="1:6" ht="12.75" customHeight="1" x14ac:dyDescent="0.2">
      <c r="A417" s="24"/>
      <c r="C417" s="26"/>
      <c r="D417" s="26"/>
      <c r="E417" s="26"/>
      <c r="F417" s="26"/>
    </row>
    <row r="418" spans="1:6" ht="12.75" customHeight="1" x14ac:dyDescent="0.2">
      <c r="A418" s="24"/>
      <c r="C418" s="26"/>
      <c r="D418" s="26"/>
      <c r="E418" s="26"/>
      <c r="F418" s="26"/>
    </row>
    <row r="419" spans="1:6" ht="12.75" customHeight="1" x14ac:dyDescent="0.2">
      <c r="A419" s="24"/>
      <c r="C419" s="26"/>
      <c r="D419" s="26"/>
      <c r="E419" s="26"/>
      <c r="F419" s="26"/>
    </row>
    <row r="420" spans="1:6" ht="12.75" customHeight="1" x14ac:dyDescent="0.2">
      <c r="A420" s="24"/>
      <c r="C420" s="26"/>
      <c r="D420" s="26"/>
      <c r="E420" s="26"/>
      <c r="F420" s="26"/>
    </row>
    <row r="421" spans="1:6" ht="12.75" customHeight="1" x14ac:dyDescent="0.2">
      <c r="A421" s="24"/>
      <c r="C421" s="26"/>
      <c r="D421" s="26"/>
      <c r="E421" s="26"/>
      <c r="F421" s="26"/>
    </row>
    <row r="422" spans="1:6" ht="12.75" customHeight="1" x14ac:dyDescent="0.2">
      <c r="A422" s="24"/>
      <c r="C422" s="26"/>
      <c r="D422" s="26"/>
      <c r="E422" s="26"/>
      <c r="F422" s="26"/>
    </row>
    <row r="423" spans="1:6" ht="12.75" customHeight="1" x14ac:dyDescent="0.2">
      <c r="A423" s="24"/>
      <c r="C423" s="26"/>
      <c r="D423" s="26"/>
      <c r="E423" s="26"/>
      <c r="F423" s="26"/>
    </row>
    <row r="424" spans="1:6" ht="12.75" customHeight="1" x14ac:dyDescent="0.2">
      <c r="A424" s="24"/>
      <c r="C424" s="26"/>
      <c r="D424" s="26"/>
      <c r="E424" s="26"/>
      <c r="F424" s="26"/>
    </row>
    <row r="425" spans="1:6" ht="12.75" customHeight="1" x14ac:dyDescent="0.2">
      <c r="A425" s="24"/>
      <c r="C425" s="26"/>
      <c r="D425" s="26"/>
      <c r="E425" s="26"/>
      <c r="F425" s="26"/>
    </row>
    <row r="426" spans="1:6" ht="12.75" customHeight="1" x14ac:dyDescent="0.2">
      <c r="A426" s="24"/>
      <c r="C426" s="26"/>
      <c r="D426" s="26"/>
      <c r="E426" s="26"/>
      <c r="F426" s="26"/>
    </row>
    <row r="427" spans="1:6" ht="12.75" customHeight="1" x14ac:dyDescent="0.2">
      <c r="A427" s="24"/>
      <c r="C427" s="26"/>
      <c r="D427" s="26"/>
      <c r="E427" s="26"/>
      <c r="F427" s="26"/>
    </row>
    <row r="428" spans="1:6" ht="12.75" customHeight="1" x14ac:dyDescent="0.2">
      <c r="A428" s="24"/>
      <c r="C428" s="26"/>
      <c r="D428" s="26"/>
      <c r="E428" s="26"/>
      <c r="F428" s="26"/>
    </row>
    <row r="429" spans="1:6" ht="12.75" customHeight="1" x14ac:dyDescent="0.2">
      <c r="A429" s="24"/>
      <c r="C429" s="26"/>
      <c r="D429" s="26"/>
      <c r="E429" s="26"/>
      <c r="F429" s="26"/>
    </row>
    <row r="430" spans="1:6" ht="12.75" customHeight="1" x14ac:dyDescent="0.2">
      <c r="A430" s="24"/>
      <c r="C430" s="26"/>
      <c r="D430" s="26"/>
      <c r="E430" s="26"/>
      <c r="F430" s="26"/>
    </row>
    <row r="431" spans="1:6" ht="12.75" customHeight="1" x14ac:dyDescent="0.2">
      <c r="A431" s="24"/>
      <c r="C431" s="26"/>
      <c r="D431" s="26"/>
      <c r="E431" s="26"/>
      <c r="F431" s="26"/>
    </row>
    <row r="432" spans="1:6" ht="12.75" customHeight="1" x14ac:dyDescent="0.2">
      <c r="A432" s="24"/>
      <c r="C432" s="26"/>
      <c r="D432" s="26"/>
      <c r="E432" s="26"/>
      <c r="F432" s="26"/>
    </row>
    <row r="433" spans="1:6" ht="12.75" customHeight="1" x14ac:dyDescent="0.2">
      <c r="A433" s="24"/>
      <c r="C433" s="26"/>
      <c r="D433" s="26"/>
      <c r="E433" s="26"/>
      <c r="F433" s="26"/>
    </row>
    <row r="434" spans="1:6" ht="12.75" customHeight="1" x14ac:dyDescent="0.2">
      <c r="A434" s="24"/>
      <c r="C434" s="26"/>
      <c r="D434" s="26"/>
      <c r="E434" s="26"/>
      <c r="F434" s="26"/>
    </row>
    <row r="435" spans="1:6" ht="12.75" customHeight="1" x14ac:dyDescent="0.2">
      <c r="A435" s="24"/>
      <c r="C435" s="26"/>
      <c r="D435" s="26"/>
      <c r="E435" s="26"/>
      <c r="F435" s="26"/>
    </row>
    <row r="436" spans="1:6" ht="12.75" customHeight="1" x14ac:dyDescent="0.2">
      <c r="A436" s="24"/>
      <c r="C436" s="26"/>
      <c r="D436" s="26"/>
      <c r="E436" s="26"/>
      <c r="F436" s="26"/>
    </row>
    <row r="437" spans="1:6" ht="12.75" customHeight="1" x14ac:dyDescent="0.2">
      <c r="A437" s="24"/>
      <c r="C437" s="26"/>
      <c r="D437" s="26"/>
      <c r="E437" s="26"/>
      <c r="F437" s="26"/>
    </row>
    <row r="438" spans="1:6" ht="12.75" customHeight="1" x14ac:dyDescent="0.2">
      <c r="A438" s="24"/>
      <c r="C438" s="26"/>
      <c r="D438" s="26"/>
      <c r="E438" s="26"/>
      <c r="F438" s="26"/>
    </row>
    <row r="439" spans="1:6" ht="12.75" customHeight="1" x14ac:dyDescent="0.2">
      <c r="A439" s="24"/>
      <c r="C439" s="26"/>
      <c r="D439" s="26"/>
      <c r="E439" s="26"/>
      <c r="F439" s="26"/>
    </row>
    <row r="440" spans="1:6" ht="12.75" customHeight="1" x14ac:dyDescent="0.2">
      <c r="A440" s="24"/>
      <c r="C440" s="26"/>
      <c r="D440" s="26"/>
      <c r="E440" s="26"/>
      <c r="F440" s="26"/>
    </row>
    <row r="441" spans="1:6" ht="12.75" customHeight="1" x14ac:dyDescent="0.2">
      <c r="A441" s="24"/>
      <c r="C441" s="26"/>
      <c r="D441" s="26"/>
      <c r="E441" s="26"/>
      <c r="F441" s="26"/>
    </row>
    <row r="442" spans="1:6" ht="12.75" customHeight="1" x14ac:dyDescent="0.2">
      <c r="A442" s="24"/>
      <c r="C442" s="26"/>
      <c r="D442" s="26"/>
      <c r="E442" s="26"/>
      <c r="F442" s="26"/>
    </row>
    <row r="443" spans="1:6" ht="12.75" customHeight="1" x14ac:dyDescent="0.2">
      <c r="A443" s="24"/>
      <c r="C443" s="26"/>
      <c r="D443" s="26"/>
      <c r="E443" s="26"/>
      <c r="F443" s="26"/>
    </row>
    <row r="444" spans="1:6" ht="12.75" customHeight="1" x14ac:dyDescent="0.2">
      <c r="A444" s="24"/>
      <c r="C444" s="26"/>
      <c r="D444" s="26"/>
      <c r="E444" s="26"/>
      <c r="F444" s="26"/>
    </row>
    <row r="445" spans="1:6" ht="12.75" customHeight="1" x14ac:dyDescent="0.2">
      <c r="A445" s="24"/>
      <c r="C445" s="26"/>
      <c r="D445" s="26"/>
      <c r="E445" s="26"/>
      <c r="F445" s="26"/>
    </row>
    <row r="446" spans="1:6" ht="12.75" customHeight="1" x14ac:dyDescent="0.2">
      <c r="A446" s="24"/>
      <c r="C446" s="26"/>
      <c r="D446" s="26"/>
      <c r="E446" s="26"/>
      <c r="F446" s="26"/>
    </row>
    <row r="447" spans="1:6" ht="12.75" customHeight="1" x14ac:dyDescent="0.2">
      <c r="A447" s="24"/>
      <c r="C447" s="26"/>
      <c r="D447" s="26"/>
      <c r="E447" s="26"/>
      <c r="F447" s="26"/>
    </row>
    <row r="448" spans="1:6" ht="12.75" customHeight="1" x14ac:dyDescent="0.2">
      <c r="A448" s="24"/>
      <c r="C448" s="26"/>
      <c r="D448" s="26"/>
      <c r="E448" s="26"/>
      <c r="F448" s="26"/>
    </row>
    <row r="449" spans="1:6" ht="12.75" customHeight="1" x14ac:dyDescent="0.2">
      <c r="A449" s="24"/>
      <c r="C449" s="26"/>
      <c r="D449" s="26"/>
      <c r="E449" s="26"/>
      <c r="F449" s="26"/>
    </row>
    <row r="450" spans="1:6" ht="12.75" customHeight="1" x14ac:dyDescent="0.2">
      <c r="A450" s="24"/>
      <c r="C450" s="26"/>
      <c r="D450" s="26"/>
      <c r="E450" s="26"/>
      <c r="F450" s="26"/>
    </row>
    <row r="451" spans="1:6" ht="12.75" customHeight="1" x14ac:dyDescent="0.2">
      <c r="A451" s="24"/>
      <c r="C451" s="26"/>
      <c r="D451" s="26"/>
      <c r="E451" s="26"/>
      <c r="F451" s="26"/>
    </row>
    <row r="452" spans="1:6" ht="12.75" customHeight="1" x14ac:dyDescent="0.2">
      <c r="A452" s="24"/>
      <c r="C452" s="26"/>
      <c r="D452" s="26"/>
      <c r="E452" s="26"/>
      <c r="F452" s="26"/>
    </row>
    <row r="453" spans="1:6" ht="12.75" customHeight="1" x14ac:dyDescent="0.2">
      <c r="A453" s="24"/>
      <c r="C453" s="26"/>
      <c r="D453" s="26"/>
      <c r="E453" s="26"/>
      <c r="F453" s="26"/>
    </row>
    <row r="454" spans="1:6" ht="12.75" customHeight="1" x14ac:dyDescent="0.2">
      <c r="A454" s="24"/>
      <c r="C454" s="26"/>
      <c r="D454" s="26"/>
      <c r="E454" s="26"/>
      <c r="F454" s="26"/>
    </row>
    <row r="455" spans="1:6" ht="12.75" customHeight="1" x14ac:dyDescent="0.2">
      <c r="A455" s="24"/>
      <c r="C455" s="26"/>
      <c r="D455" s="26"/>
      <c r="E455" s="26"/>
      <c r="F455" s="26"/>
    </row>
    <row r="456" spans="1:6" ht="12.75" customHeight="1" x14ac:dyDescent="0.2">
      <c r="A456" s="24"/>
      <c r="C456" s="26"/>
      <c r="D456" s="26"/>
      <c r="E456" s="26"/>
      <c r="F456" s="26"/>
    </row>
    <row r="457" spans="1:6" ht="12.75" customHeight="1" x14ac:dyDescent="0.2">
      <c r="A457" s="24"/>
      <c r="C457" s="26"/>
      <c r="D457" s="26"/>
      <c r="E457" s="26"/>
      <c r="F457" s="26"/>
    </row>
    <row r="458" spans="1:6" ht="12.75" customHeight="1" x14ac:dyDescent="0.2">
      <c r="A458" s="24"/>
      <c r="C458" s="26"/>
      <c r="D458" s="26"/>
      <c r="E458" s="26"/>
      <c r="F458" s="26"/>
    </row>
    <row r="459" spans="1:6" ht="12.75" customHeight="1" x14ac:dyDescent="0.2">
      <c r="A459" s="24"/>
      <c r="C459" s="26"/>
      <c r="D459" s="26"/>
      <c r="E459" s="26"/>
      <c r="F459" s="26"/>
    </row>
    <row r="460" spans="1:6" ht="12.75" customHeight="1" x14ac:dyDescent="0.2">
      <c r="A460" s="24"/>
      <c r="C460" s="26"/>
      <c r="D460" s="26"/>
      <c r="E460" s="26"/>
      <c r="F460" s="26"/>
    </row>
    <row r="461" spans="1:6" ht="12.75" customHeight="1" x14ac:dyDescent="0.2">
      <c r="A461" s="24"/>
      <c r="C461" s="26"/>
      <c r="D461" s="26"/>
      <c r="E461" s="26"/>
      <c r="F461" s="26"/>
    </row>
    <row r="462" spans="1:6" ht="12.75" customHeight="1" x14ac:dyDescent="0.2">
      <c r="A462" s="24"/>
      <c r="C462" s="26"/>
      <c r="D462" s="26"/>
      <c r="E462" s="26"/>
      <c r="F462" s="26"/>
    </row>
    <row r="463" spans="1:6" ht="12.75" customHeight="1" x14ac:dyDescent="0.2">
      <c r="A463" s="24"/>
      <c r="C463" s="26"/>
      <c r="D463" s="26"/>
      <c r="E463" s="26"/>
      <c r="F463" s="26"/>
    </row>
    <row r="464" spans="1:6" ht="12.75" customHeight="1" x14ac:dyDescent="0.2">
      <c r="A464" s="24"/>
      <c r="C464" s="26"/>
      <c r="D464" s="26"/>
      <c r="E464" s="26"/>
      <c r="F464" s="26"/>
    </row>
    <row r="465" spans="1:6" ht="12.75" customHeight="1" x14ac:dyDescent="0.2">
      <c r="A465" s="24"/>
      <c r="C465" s="26"/>
      <c r="D465" s="26"/>
      <c r="E465" s="26"/>
      <c r="F465" s="26"/>
    </row>
    <row r="466" spans="1:6" ht="12.75" customHeight="1" x14ac:dyDescent="0.2">
      <c r="A466" s="24"/>
      <c r="C466" s="26"/>
      <c r="D466" s="26"/>
      <c r="E466" s="26"/>
      <c r="F466" s="26"/>
    </row>
    <row r="467" spans="1:6" ht="12.75" customHeight="1" x14ac:dyDescent="0.2">
      <c r="A467" s="24"/>
      <c r="C467" s="26"/>
      <c r="D467" s="26"/>
      <c r="E467" s="26"/>
      <c r="F467" s="26"/>
    </row>
    <row r="468" spans="1:6" ht="12.75" customHeight="1" x14ac:dyDescent="0.2">
      <c r="A468" s="24"/>
      <c r="C468" s="26"/>
      <c r="D468" s="26"/>
      <c r="E468" s="26"/>
      <c r="F468" s="26"/>
    </row>
    <row r="469" spans="1:6" ht="12.75" customHeight="1" x14ac:dyDescent="0.2">
      <c r="A469" s="24"/>
      <c r="C469" s="26"/>
      <c r="D469" s="26"/>
      <c r="E469" s="26"/>
      <c r="F469" s="26"/>
    </row>
    <row r="470" spans="1:6" ht="12.75" customHeight="1" x14ac:dyDescent="0.2">
      <c r="A470" s="24"/>
      <c r="C470" s="26"/>
      <c r="D470" s="26"/>
      <c r="E470" s="26"/>
      <c r="F470" s="26"/>
    </row>
    <row r="471" spans="1:6" ht="12.75" customHeight="1" x14ac:dyDescent="0.2">
      <c r="A471" s="24"/>
      <c r="C471" s="26"/>
      <c r="D471" s="26"/>
      <c r="E471" s="26"/>
      <c r="F471" s="26"/>
    </row>
    <row r="472" spans="1:6" ht="12.75" customHeight="1" x14ac:dyDescent="0.2">
      <c r="A472" s="24"/>
      <c r="C472" s="26"/>
      <c r="D472" s="26"/>
      <c r="E472" s="26"/>
      <c r="F472" s="26"/>
    </row>
    <row r="473" spans="1:6" ht="12.75" customHeight="1" x14ac:dyDescent="0.2">
      <c r="A473" s="24"/>
      <c r="C473" s="26"/>
      <c r="D473" s="26"/>
      <c r="E473" s="26"/>
      <c r="F473" s="26"/>
    </row>
    <row r="474" spans="1:6" ht="12.75" customHeight="1" x14ac:dyDescent="0.2">
      <c r="A474" s="24"/>
      <c r="C474" s="26"/>
      <c r="D474" s="26"/>
      <c r="E474" s="26"/>
      <c r="F474" s="26"/>
    </row>
    <row r="475" spans="1:6" ht="12.75" customHeight="1" x14ac:dyDescent="0.2">
      <c r="A475" s="24"/>
      <c r="C475" s="26"/>
      <c r="D475" s="26"/>
      <c r="E475" s="26"/>
      <c r="F475" s="26"/>
    </row>
    <row r="476" spans="1:6" ht="12.75" customHeight="1" x14ac:dyDescent="0.2">
      <c r="A476" s="24"/>
      <c r="C476" s="26"/>
      <c r="D476" s="26"/>
      <c r="E476" s="26"/>
      <c r="F476" s="26"/>
    </row>
    <row r="477" spans="1:6" ht="12.75" customHeight="1" x14ac:dyDescent="0.2">
      <c r="A477" s="24"/>
      <c r="C477" s="26"/>
      <c r="D477" s="26"/>
      <c r="E477" s="26"/>
      <c r="F477" s="26"/>
    </row>
    <row r="478" spans="1:6" ht="12.75" customHeight="1" x14ac:dyDescent="0.2">
      <c r="A478" s="24"/>
      <c r="C478" s="26"/>
      <c r="D478" s="26"/>
      <c r="E478" s="26"/>
      <c r="F478" s="26"/>
    </row>
    <row r="479" spans="1:6" ht="12.75" customHeight="1" x14ac:dyDescent="0.2">
      <c r="A479" s="24"/>
      <c r="C479" s="26"/>
      <c r="D479" s="26"/>
      <c r="E479" s="26"/>
      <c r="F479" s="26"/>
    </row>
    <row r="480" spans="1:6" ht="12.75" customHeight="1" x14ac:dyDescent="0.2">
      <c r="A480" s="24"/>
      <c r="C480" s="26"/>
      <c r="D480" s="26"/>
      <c r="E480" s="26"/>
      <c r="F480" s="26"/>
    </row>
    <row r="481" spans="1:6" ht="12.75" customHeight="1" x14ac:dyDescent="0.2">
      <c r="A481" s="24"/>
      <c r="C481" s="26"/>
      <c r="D481" s="26"/>
      <c r="E481" s="26"/>
      <c r="F481" s="26"/>
    </row>
    <row r="482" spans="1:6" ht="12.75" customHeight="1" x14ac:dyDescent="0.2">
      <c r="A482" s="24"/>
      <c r="C482" s="26"/>
      <c r="D482" s="26"/>
      <c r="E482" s="26"/>
      <c r="F482" s="26"/>
    </row>
    <row r="483" spans="1:6" ht="12.75" customHeight="1" x14ac:dyDescent="0.2">
      <c r="A483" s="24"/>
      <c r="C483" s="26"/>
      <c r="D483" s="26"/>
      <c r="E483" s="26"/>
      <c r="F483" s="26"/>
    </row>
    <row r="484" spans="1:6" ht="12.75" customHeight="1" x14ac:dyDescent="0.2">
      <c r="A484" s="24"/>
      <c r="C484" s="26"/>
      <c r="D484" s="26"/>
      <c r="E484" s="26"/>
      <c r="F484" s="26"/>
    </row>
    <row r="485" spans="1:6" ht="12.75" customHeight="1" x14ac:dyDescent="0.2">
      <c r="A485" s="24"/>
      <c r="C485" s="26"/>
      <c r="D485" s="26"/>
      <c r="E485" s="26"/>
      <c r="F485" s="26"/>
    </row>
    <row r="486" spans="1:6" ht="12.75" customHeight="1" x14ac:dyDescent="0.2">
      <c r="A486" s="24"/>
      <c r="C486" s="26"/>
      <c r="D486" s="26"/>
      <c r="E486" s="26"/>
      <c r="F486" s="26"/>
    </row>
    <row r="487" spans="1:6" ht="12.75" customHeight="1" x14ac:dyDescent="0.2">
      <c r="A487" s="24"/>
      <c r="C487" s="26"/>
      <c r="D487" s="26"/>
      <c r="E487" s="26"/>
      <c r="F487" s="26"/>
    </row>
    <row r="488" spans="1:6" ht="12.75" customHeight="1" x14ac:dyDescent="0.2">
      <c r="A488" s="24"/>
      <c r="C488" s="26"/>
      <c r="D488" s="26"/>
      <c r="E488" s="26"/>
      <c r="F488" s="26"/>
    </row>
    <row r="489" spans="1:6" ht="12.75" customHeight="1" x14ac:dyDescent="0.2">
      <c r="A489" s="24"/>
      <c r="C489" s="26"/>
      <c r="D489" s="26"/>
      <c r="E489" s="26"/>
      <c r="F489" s="26"/>
    </row>
    <row r="490" spans="1:6" ht="12.75" customHeight="1" x14ac:dyDescent="0.2">
      <c r="A490" s="24"/>
      <c r="C490" s="26"/>
      <c r="D490" s="26"/>
      <c r="E490" s="26"/>
      <c r="F490" s="26"/>
    </row>
    <row r="491" spans="1:6" ht="12.75" customHeight="1" x14ac:dyDescent="0.2">
      <c r="A491" s="24"/>
      <c r="C491" s="26"/>
      <c r="D491" s="26"/>
      <c r="E491" s="26"/>
      <c r="F491" s="26"/>
    </row>
    <row r="492" spans="1:6" ht="12.75" customHeight="1" x14ac:dyDescent="0.2">
      <c r="A492" s="24"/>
      <c r="C492" s="26"/>
      <c r="D492" s="26"/>
      <c r="E492" s="26"/>
      <c r="F492" s="26"/>
    </row>
    <row r="493" spans="1:6" ht="12.75" customHeight="1" x14ac:dyDescent="0.2">
      <c r="A493" s="24"/>
      <c r="C493" s="26"/>
      <c r="D493" s="26"/>
      <c r="E493" s="26"/>
      <c r="F493" s="26"/>
    </row>
    <row r="494" spans="1:6" ht="12.75" customHeight="1" x14ac:dyDescent="0.2">
      <c r="A494" s="24"/>
      <c r="C494" s="26"/>
      <c r="D494" s="26"/>
      <c r="E494" s="26"/>
      <c r="F494" s="26"/>
    </row>
    <row r="495" spans="1:6" ht="12.75" customHeight="1" x14ac:dyDescent="0.2">
      <c r="A495" s="24"/>
      <c r="C495" s="26"/>
      <c r="D495" s="26"/>
      <c r="E495" s="26"/>
      <c r="F495" s="26"/>
    </row>
    <row r="496" spans="1:6" ht="12.75" customHeight="1" x14ac:dyDescent="0.2">
      <c r="A496" s="24"/>
      <c r="C496" s="26"/>
      <c r="D496" s="26"/>
      <c r="E496" s="26"/>
      <c r="F496" s="26"/>
    </row>
    <row r="497" spans="1:6" ht="12.75" customHeight="1" x14ac:dyDescent="0.2">
      <c r="A497" s="24"/>
      <c r="C497" s="26"/>
      <c r="D497" s="26"/>
      <c r="E497" s="26"/>
      <c r="F497" s="26"/>
    </row>
    <row r="498" spans="1:6" ht="12.75" customHeight="1" x14ac:dyDescent="0.2">
      <c r="A498" s="24"/>
      <c r="C498" s="26"/>
      <c r="D498" s="26"/>
      <c r="E498" s="26"/>
      <c r="F498" s="26"/>
    </row>
    <row r="499" spans="1:6" ht="12.75" customHeight="1" x14ac:dyDescent="0.2">
      <c r="A499" s="24"/>
      <c r="C499" s="26"/>
      <c r="D499" s="26"/>
      <c r="E499" s="26"/>
      <c r="F499" s="26"/>
    </row>
    <row r="500" spans="1:6" ht="12.75" customHeight="1" x14ac:dyDescent="0.2">
      <c r="A500" s="24"/>
      <c r="C500" s="26"/>
      <c r="D500" s="26"/>
      <c r="E500" s="26"/>
      <c r="F500" s="26"/>
    </row>
    <row r="501" spans="1:6" ht="12.75" customHeight="1" x14ac:dyDescent="0.2">
      <c r="A501" s="24"/>
      <c r="C501" s="26"/>
      <c r="D501" s="26"/>
      <c r="E501" s="26"/>
      <c r="F501" s="26"/>
    </row>
    <row r="502" spans="1:6" ht="12.75" customHeight="1" x14ac:dyDescent="0.2">
      <c r="A502" s="24"/>
      <c r="C502" s="26"/>
      <c r="D502" s="26"/>
      <c r="E502" s="26"/>
      <c r="F502" s="26"/>
    </row>
    <row r="503" spans="1:6" ht="12.75" customHeight="1" x14ac:dyDescent="0.2">
      <c r="A503" s="24"/>
      <c r="C503" s="26"/>
      <c r="D503" s="26"/>
      <c r="E503" s="26"/>
      <c r="F503" s="26"/>
    </row>
    <row r="504" spans="1:6" ht="12.75" customHeight="1" x14ac:dyDescent="0.2">
      <c r="A504" s="24"/>
      <c r="C504" s="26"/>
      <c r="D504" s="26"/>
      <c r="E504" s="26"/>
      <c r="F504" s="26"/>
    </row>
    <row r="505" spans="1:6" ht="12.75" customHeight="1" x14ac:dyDescent="0.2">
      <c r="A505" s="24"/>
      <c r="C505" s="26"/>
      <c r="D505" s="26"/>
      <c r="E505" s="26"/>
      <c r="F505" s="26"/>
    </row>
    <row r="506" spans="1:6" ht="12.75" customHeight="1" x14ac:dyDescent="0.2">
      <c r="A506" s="24"/>
      <c r="C506" s="26"/>
      <c r="D506" s="26"/>
      <c r="E506" s="26"/>
      <c r="F506" s="26"/>
    </row>
    <row r="507" spans="1:6" ht="12.75" customHeight="1" x14ac:dyDescent="0.2">
      <c r="A507" s="24"/>
      <c r="C507" s="26"/>
      <c r="D507" s="26"/>
      <c r="E507" s="26"/>
      <c r="F507" s="26"/>
    </row>
    <row r="508" spans="1:6" ht="12.75" customHeight="1" x14ac:dyDescent="0.2">
      <c r="A508" s="24"/>
      <c r="C508" s="26"/>
      <c r="D508" s="26"/>
      <c r="E508" s="26"/>
      <c r="F508" s="26"/>
    </row>
    <row r="509" spans="1:6" ht="12.75" customHeight="1" x14ac:dyDescent="0.2">
      <c r="A509" s="24"/>
      <c r="C509" s="26"/>
      <c r="D509" s="26"/>
      <c r="E509" s="26"/>
      <c r="F509" s="26"/>
    </row>
    <row r="510" spans="1:6" ht="12.75" customHeight="1" x14ac:dyDescent="0.2">
      <c r="A510" s="24"/>
      <c r="C510" s="26"/>
      <c r="D510" s="26"/>
      <c r="E510" s="26"/>
      <c r="F510" s="26"/>
    </row>
    <row r="511" spans="1:6" ht="12.75" customHeight="1" x14ac:dyDescent="0.2">
      <c r="A511" s="24"/>
      <c r="C511" s="26"/>
      <c r="D511" s="26"/>
      <c r="E511" s="26"/>
      <c r="F511" s="26"/>
    </row>
    <row r="512" spans="1:6" ht="12.75" customHeight="1" x14ac:dyDescent="0.2">
      <c r="A512" s="24"/>
      <c r="C512" s="26"/>
      <c r="D512" s="26"/>
      <c r="E512" s="26"/>
      <c r="F512" s="26"/>
    </row>
    <row r="513" spans="1:6" ht="12.75" customHeight="1" x14ac:dyDescent="0.2">
      <c r="A513" s="24"/>
      <c r="C513" s="26"/>
      <c r="D513" s="26"/>
      <c r="E513" s="26"/>
      <c r="F513" s="26"/>
    </row>
    <row r="514" spans="1:6" ht="12.75" customHeight="1" x14ac:dyDescent="0.2">
      <c r="A514" s="24"/>
      <c r="C514" s="26"/>
      <c r="D514" s="26"/>
      <c r="E514" s="26"/>
      <c r="F514" s="26"/>
    </row>
    <row r="515" spans="1:6" ht="12.75" customHeight="1" x14ac:dyDescent="0.2">
      <c r="A515" s="24"/>
      <c r="C515" s="26"/>
      <c r="D515" s="26"/>
      <c r="E515" s="26"/>
      <c r="F515" s="26"/>
    </row>
    <row r="516" spans="1:6" ht="12.75" customHeight="1" x14ac:dyDescent="0.2">
      <c r="A516" s="24"/>
      <c r="C516" s="26"/>
      <c r="D516" s="26"/>
      <c r="E516" s="26"/>
      <c r="F516" s="26"/>
    </row>
    <row r="517" spans="1:6" ht="12.75" customHeight="1" x14ac:dyDescent="0.2">
      <c r="A517" s="24"/>
      <c r="C517" s="26"/>
      <c r="D517" s="26"/>
      <c r="E517" s="26"/>
      <c r="F517" s="26"/>
    </row>
    <row r="518" spans="1:6" ht="12.75" customHeight="1" x14ac:dyDescent="0.2">
      <c r="A518" s="24"/>
      <c r="C518" s="26"/>
      <c r="D518" s="26"/>
      <c r="E518" s="26"/>
      <c r="F518" s="26"/>
    </row>
    <row r="519" spans="1:6" ht="12.75" customHeight="1" x14ac:dyDescent="0.2">
      <c r="A519" s="24"/>
      <c r="C519" s="26"/>
      <c r="D519" s="26"/>
      <c r="E519" s="26"/>
      <c r="F519" s="26"/>
    </row>
    <row r="520" spans="1:6" ht="12.75" customHeight="1" x14ac:dyDescent="0.2">
      <c r="A520" s="24"/>
      <c r="C520" s="26"/>
      <c r="D520" s="26"/>
      <c r="E520" s="26"/>
      <c r="F520" s="26"/>
    </row>
    <row r="521" spans="1:6" ht="12.75" customHeight="1" x14ac:dyDescent="0.2">
      <c r="A521" s="24"/>
      <c r="C521" s="26"/>
      <c r="D521" s="26"/>
      <c r="E521" s="26"/>
      <c r="F521" s="26"/>
    </row>
    <row r="522" spans="1:6" ht="12.75" customHeight="1" x14ac:dyDescent="0.2">
      <c r="A522" s="24"/>
      <c r="C522" s="26"/>
      <c r="D522" s="26"/>
      <c r="E522" s="26"/>
      <c r="F522" s="26"/>
    </row>
    <row r="523" spans="1:6" ht="12.75" customHeight="1" x14ac:dyDescent="0.2">
      <c r="A523" s="24"/>
      <c r="C523" s="26"/>
      <c r="D523" s="26"/>
      <c r="E523" s="26"/>
      <c r="F523" s="26"/>
    </row>
    <row r="524" spans="1:6" ht="12.75" customHeight="1" x14ac:dyDescent="0.2">
      <c r="A524" s="24"/>
      <c r="C524" s="26"/>
      <c r="D524" s="26"/>
      <c r="E524" s="26"/>
      <c r="F524" s="26"/>
    </row>
    <row r="525" spans="1:6" ht="12.75" customHeight="1" x14ac:dyDescent="0.2">
      <c r="A525" s="24"/>
      <c r="C525" s="26"/>
      <c r="D525" s="26"/>
      <c r="E525" s="26"/>
      <c r="F525" s="26"/>
    </row>
    <row r="526" spans="1:6" ht="12.75" customHeight="1" x14ac:dyDescent="0.2">
      <c r="A526" s="24"/>
      <c r="C526" s="26"/>
      <c r="D526" s="26"/>
      <c r="E526" s="26"/>
      <c r="F526" s="26"/>
    </row>
    <row r="527" spans="1:6" ht="12.75" customHeight="1" x14ac:dyDescent="0.2">
      <c r="A527" s="24"/>
      <c r="C527" s="26"/>
      <c r="D527" s="26"/>
      <c r="E527" s="26"/>
      <c r="F527" s="26"/>
    </row>
    <row r="528" spans="1:6" ht="12.75" customHeight="1" x14ac:dyDescent="0.2">
      <c r="A528" s="24"/>
      <c r="C528" s="26"/>
      <c r="D528" s="26"/>
      <c r="E528" s="26"/>
      <c r="F528" s="26"/>
    </row>
    <row r="529" spans="1:6" ht="12.75" customHeight="1" x14ac:dyDescent="0.2">
      <c r="A529" s="24"/>
      <c r="C529" s="26"/>
      <c r="D529" s="26"/>
      <c r="E529" s="26"/>
      <c r="F529" s="26"/>
    </row>
    <row r="530" spans="1:6" ht="12.75" customHeight="1" x14ac:dyDescent="0.2">
      <c r="A530" s="24"/>
      <c r="C530" s="26"/>
      <c r="D530" s="26"/>
      <c r="E530" s="26"/>
      <c r="F530" s="26"/>
    </row>
    <row r="531" spans="1:6" ht="12.75" customHeight="1" x14ac:dyDescent="0.2">
      <c r="A531" s="24"/>
      <c r="C531" s="26"/>
      <c r="D531" s="26"/>
      <c r="E531" s="26"/>
      <c r="F531" s="26"/>
    </row>
    <row r="532" spans="1:6" ht="12.75" customHeight="1" x14ac:dyDescent="0.2">
      <c r="A532" s="24"/>
      <c r="C532" s="26"/>
      <c r="D532" s="26"/>
      <c r="E532" s="26"/>
      <c r="F532" s="26"/>
    </row>
    <row r="533" spans="1:6" ht="12.75" customHeight="1" x14ac:dyDescent="0.2">
      <c r="A533" s="24"/>
      <c r="C533" s="26"/>
      <c r="D533" s="26"/>
      <c r="E533" s="26"/>
      <c r="F533" s="26"/>
    </row>
    <row r="534" spans="1:6" ht="12.75" customHeight="1" x14ac:dyDescent="0.2">
      <c r="A534" s="24"/>
      <c r="C534" s="26"/>
      <c r="D534" s="26"/>
      <c r="E534" s="26"/>
      <c r="F534" s="26"/>
    </row>
    <row r="535" spans="1:6" ht="12.75" customHeight="1" x14ac:dyDescent="0.2">
      <c r="A535" s="24"/>
      <c r="C535" s="26"/>
      <c r="D535" s="26"/>
      <c r="E535" s="26"/>
      <c r="F535" s="26"/>
    </row>
    <row r="536" spans="1:6" ht="12.75" customHeight="1" x14ac:dyDescent="0.2">
      <c r="A536" s="24"/>
      <c r="C536" s="26"/>
      <c r="D536" s="26"/>
      <c r="E536" s="26"/>
      <c r="F536" s="26"/>
    </row>
    <row r="537" spans="1:6" ht="12.75" customHeight="1" x14ac:dyDescent="0.2">
      <c r="A537" s="24"/>
      <c r="C537" s="26"/>
      <c r="D537" s="26"/>
      <c r="E537" s="26"/>
      <c r="F537" s="26"/>
    </row>
    <row r="538" spans="1:6" ht="12.75" customHeight="1" x14ac:dyDescent="0.2">
      <c r="A538" s="24"/>
      <c r="C538" s="26"/>
      <c r="D538" s="26"/>
      <c r="E538" s="26"/>
      <c r="F538" s="26"/>
    </row>
    <row r="539" spans="1:6" ht="12.75" customHeight="1" x14ac:dyDescent="0.2">
      <c r="A539" s="24"/>
      <c r="C539" s="26"/>
      <c r="D539" s="26"/>
      <c r="E539" s="26"/>
      <c r="F539" s="26"/>
    </row>
    <row r="540" spans="1:6" ht="12.75" customHeight="1" x14ac:dyDescent="0.2">
      <c r="A540" s="24"/>
      <c r="C540" s="26"/>
      <c r="D540" s="26"/>
      <c r="E540" s="26"/>
      <c r="F540" s="26"/>
    </row>
    <row r="541" spans="1:6" ht="12.75" customHeight="1" x14ac:dyDescent="0.2">
      <c r="A541" s="24"/>
      <c r="C541" s="26"/>
      <c r="D541" s="26"/>
      <c r="E541" s="26"/>
      <c r="F541" s="26"/>
    </row>
    <row r="542" spans="1:6" ht="12.75" customHeight="1" x14ac:dyDescent="0.2">
      <c r="A542" s="24"/>
      <c r="C542" s="26"/>
      <c r="D542" s="26"/>
      <c r="E542" s="26"/>
      <c r="F542" s="26"/>
    </row>
    <row r="543" spans="1:6" ht="12.75" customHeight="1" x14ac:dyDescent="0.2">
      <c r="A543" s="24"/>
      <c r="C543" s="26"/>
      <c r="D543" s="26"/>
      <c r="E543" s="26"/>
      <c r="F543" s="26"/>
    </row>
    <row r="544" spans="1:6" ht="12.75" customHeight="1" x14ac:dyDescent="0.2">
      <c r="A544" s="24"/>
      <c r="C544" s="26"/>
      <c r="D544" s="26"/>
      <c r="E544" s="26"/>
      <c r="F544" s="26"/>
    </row>
    <row r="545" spans="1:6" ht="12.75" customHeight="1" x14ac:dyDescent="0.2">
      <c r="A545" s="24"/>
      <c r="C545" s="26"/>
      <c r="D545" s="26"/>
      <c r="E545" s="26"/>
      <c r="F545" s="26"/>
    </row>
    <row r="546" spans="1:6" ht="12.75" customHeight="1" x14ac:dyDescent="0.2">
      <c r="A546" s="24"/>
      <c r="C546" s="26"/>
      <c r="D546" s="26"/>
      <c r="E546" s="26"/>
      <c r="F546" s="26"/>
    </row>
    <row r="547" spans="1:6" ht="12.75" customHeight="1" x14ac:dyDescent="0.2">
      <c r="A547" s="24"/>
      <c r="C547" s="26"/>
      <c r="D547" s="26"/>
      <c r="E547" s="26"/>
      <c r="F547" s="26"/>
    </row>
    <row r="548" spans="1:6" ht="12.75" customHeight="1" x14ac:dyDescent="0.2">
      <c r="A548" s="24"/>
      <c r="C548" s="26"/>
      <c r="D548" s="26"/>
      <c r="E548" s="26"/>
      <c r="F548" s="26"/>
    </row>
    <row r="549" spans="1:6" ht="12.75" customHeight="1" x14ac:dyDescent="0.2">
      <c r="A549" s="24"/>
      <c r="C549" s="26"/>
      <c r="D549" s="26"/>
      <c r="E549" s="26"/>
      <c r="F549" s="26"/>
    </row>
    <row r="550" spans="1:6" ht="12.75" customHeight="1" x14ac:dyDescent="0.2">
      <c r="A550" s="24"/>
      <c r="C550" s="26"/>
      <c r="D550" s="26"/>
      <c r="E550" s="26"/>
      <c r="F550" s="26"/>
    </row>
    <row r="551" spans="1:6" ht="12.75" customHeight="1" x14ac:dyDescent="0.2">
      <c r="A551" s="24"/>
      <c r="C551" s="26"/>
      <c r="D551" s="26"/>
      <c r="E551" s="26"/>
      <c r="F551" s="26"/>
    </row>
    <row r="552" spans="1:6" ht="12.75" customHeight="1" x14ac:dyDescent="0.2">
      <c r="A552" s="24"/>
      <c r="C552" s="26"/>
      <c r="D552" s="26"/>
      <c r="E552" s="26"/>
      <c r="F552" s="26"/>
    </row>
    <row r="553" spans="1:6" ht="12.75" customHeight="1" x14ac:dyDescent="0.2">
      <c r="A553" s="24"/>
      <c r="C553" s="26"/>
      <c r="D553" s="26"/>
      <c r="E553" s="26"/>
      <c r="F553" s="26"/>
    </row>
    <row r="554" spans="1:6" ht="12.75" customHeight="1" x14ac:dyDescent="0.2">
      <c r="A554" s="24"/>
      <c r="C554" s="26"/>
      <c r="D554" s="26"/>
      <c r="E554" s="26"/>
      <c r="F554" s="26"/>
    </row>
    <row r="555" spans="1:6" ht="12.75" customHeight="1" x14ac:dyDescent="0.2">
      <c r="A555" s="24"/>
      <c r="C555" s="26"/>
      <c r="D555" s="26"/>
      <c r="E555" s="26"/>
      <c r="F555" s="26"/>
    </row>
    <row r="556" spans="1:6" ht="12.75" customHeight="1" x14ac:dyDescent="0.2">
      <c r="A556" s="24"/>
      <c r="C556" s="26"/>
      <c r="D556" s="26"/>
      <c r="E556" s="26"/>
      <c r="F556" s="26"/>
    </row>
    <row r="557" spans="1:6" ht="12.75" customHeight="1" x14ac:dyDescent="0.2">
      <c r="A557" s="24"/>
      <c r="C557" s="26"/>
      <c r="D557" s="26"/>
      <c r="E557" s="26"/>
      <c r="F557" s="26"/>
    </row>
    <row r="558" spans="1:6" ht="12.75" customHeight="1" x14ac:dyDescent="0.2">
      <c r="A558" s="24"/>
      <c r="C558" s="26"/>
      <c r="D558" s="26"/>
      <c r="E558" s="26"/>
      <c r="F558" s="26"/>
    </row>
    <row r="559" spans="1:6" ht="12.75" customHeight="1" x14ac:dyDescent="0.2">
      <c r="A559" s="24"/>
      <c r="C559" s="26"/>
      <c r="D559" s="26"/>
      <c r="E559" s="26"/>
      <c r="F559" s="26"/>
    </row>
    <row r="560" spans="1:6" ht="12.75" customHeight="1" x14ac:dyDescent="0.2">
      <c r="A560" s="24"/>
      <c r="C560" s="26"/>
      <c r="D560" s="26"/>
      <c r="E560" s="26"/>
      <c r="F560" s="26"/>
    </row>
    <row r="561" spans="1:6" ht="12.75" customHeight="1" x14ac:dyDescent="0.2">
      <c r="A561" s="24"/>
      <c r="C561" s="26"/>
      <c r="D561" s="26"/>
      <c r="E561" s="26"/>
      <c r="F561" s="26"/>
    </row>
    <row r="562" spans="1:6" ht="12.75" customHeight="1" x14ac:dyDescent="0.2">
      <c r="A562" s="24"/>
      <c r="C562" s="26"/>
      <c r="D562" s="26"/>
      <c r="E562" s="26"/>
      <c r="F562" s="26"/>
    </row>
    <row r="563" spans="1:6" ht="12.75" customHeight="1" x14ac:dyDescent="0.2">
      <c r="A563" s="24"/>
      <c r="C563" s="26"/>
      <c r="D563" s="26"/>
      <c r="E563" s="26"/>
      <c r="F563" s="26"/>
    </row>
    <row r="564" spans="1:6" ht="12.75" customHeight="1" x14ac:dyDescent="0.2">
      <c r="A564" s="24"/>
      <c r="C564" s="26"/>
      <c r="D564" s="26"/>
      <c r="E564" s="26"/>
      <c r="F564" s="26"/>
    </row>
    <row r="565" spans="1:6" ht="12.75" customHeight="1" x14ac:dyDescent="0.2">
      <c r="A565" s="24"/>
      <c r="C565" s="26"/>
      <c r="D565" s="26"/>
      <c r="E565" s="26"/>
      <c r="F565" s="26"/>
    </row>
    <row r="566" spans="1:6" ht="12.75" customHeight="1" x14ac:dyDescent="0.2">
      <c r="A566" s="24"/>
      <c r="C566" s="26"/>
      <c r="D566" s="26"/>
      <c r="E566" s="26"/>
      <c r="F566" s="26"/>
    </row>
    <row r="567" spans="1:6" ht="12.75" customHeight="1" x14ac:dyDescent="0.2">
      <c r="A567" s="24"/>
      <c r="C567" s="26"/>
      <c r="D567" s="26"/>
      <c r="E567" s="26"/>
      <c r="F567" s="26"/>
    </row>
    <row r="568" spans="1:6" ht="12.75" customHeight="1" x14ac:dyDescent="0.2">
      <c r="A568" s="24"/>
      <c r="C568" s="26"/>
      <c r="D568" s="26"/>
      <c r="E568" s="26"/>
      <c r="F568" s="26"/>
    </row>
    <row r="569" spans="1:6" ht="12.75" customHeight="1" x14ac:dyDescent="0.2">
      <c r="A569" s="24"/>
      <c r="C569" s="26"/>
      <c r="D569" s="26"/>
      <c r="E569" s="26"/>
      <c r="F569" s="26"/>
    </row>
    <row r="570" spans="1:6" ht="12.75" customHeight="1" x14ac:dyDescent="0.2">
      <c r="A570" s="24"/>
      <c r="C570" s="26"/>
      <c r="D570" s="26"/>
      <c r="E570" s="26"/>
      <c r="F570" s="26"/>
    </row>
    <row r="571" spans="1:6" ht="12.75" customHeight="1" x14ac:dyDescent="0.2">
      <c r="A571" s="24"/>
      <c r="C571" s="26"/>
      <c r="D571" s="26"/>
      <c r="E571" s="26"/>
      <c r="F571" s="26"/>
    </row>
    <row r="572" spans="1:6" ht="12.75" customHeight="1" x14ac:dyDescent="0.2">
      <c r="A572" s="24"/>
      <c r="C572" s="26"/>
      <c r="D572" s="26"/>
      <c r="E572" s="26"/>
      <c r="F572" s="26"/>
    </row>
    <row r="573" spans="1:6" ht="12.75" customHeight="1" x14ac:dyDescent="0.2">
      <c r="A573" s="24"/>
      <c r="C573" s="26"/>
      <c r="D573" s="26"/>
      <c r="E573" s="26"/>
      <c r="F573" s="26"/>
    </row>
    <row r="574" spans="1:6" ht="12.75" customHeight="1" x14ac:dyDescent="0.2">
      <c r="A574" s="24"/>
      <c r="C574" s="26"/>
      <c r="D574" s="26"/>
      <c r="E574" s="26"/>
      <c r="F574" s="26"/>
    </row>
    <row r="575" spans="1:6" ht="12.75" customHeight="1" x14ac:dyDescent="0.2">
      <c r="A575" s="24"/>
      <c r="C575" s="26"/>
      <c r="D575" s="26"/>
      <c r="E575" s="26"/>
      <c r="F575" s="26"/>
    </row>
    <row r="576" spans="1:6" ht="12.75" customHeight="1" x14ac:dyDescent="0.2">
      <c r="A576" s="24"/>
      <c r="C576" s="26"/>
      <c r="D576" s="26"/>
      <c r="E576" s="26"/>
      <c r="F576" s="26"/>
    </row>
    <row r="577" spans="1:6" ht="12.75" customHeight="1" x14ac:dyDescent="0.2">
      <c r="A577" s="24"/>
      <c r="C577" s="26"/>
      <c r="D577" s="26"/>
      <c r="E577" s="26"/>
      <c r="F577" s="26"/>
    </row>
    <row r="578" spans="1:6" ht="12.75" customHeight="1" x14ac:dyDescent="0.2">
      <c r="A578" s="24"/>
      <c r="C578" s="26"/>
      <c r="D578" s="26"/>
      <c r="E578" s="26"/>
      <c r="F578" s="26"/>
    </row>
    <row r="579" spans="1:6" ht="12.75" customHeight="1" x14ac:dyDescent="0.2">
      <c r="A579" s="24"/>
      <c r="C579" s="26"/>
      <c r="D579" s="26"/>
      <c r="E579" s="26"/>
      <c r="F579" s="26"/>
    </row>
    <row r="580" spans="1:6" ht="12.75" customHeight="1" x14ac:dyDescent="0.2">
      <c r="A580" s="24"/>
      <c r="C580" s="26"/>
      <c r="D580" s="26"/>
      <c r="E580" s="26"/>
      <c r="F580" s="26"/>
    </row>
    <row r="581" spans="1:6" ht="12.75" customHeight="1" x14ac:dyDescent="0.2">
      <c r="A581" s="24"/>
      <c r="C581" s="26"/>
      <c r="D581" s="26"/>
      <c r="E581" s="26"/>
      <c r="F581" s="26"/>
    </row>
    <row r="582" spans="1:6" ht="12.75" customHeight="1" x14ac:dyDescent="0.2">
      <c r="A582" s="24"/>
      <c r="C582" s="26"/>
      <c r="D582" s="26"/>
      <c r="E582" s="26"/>
      <c r="F582" s="26"/>
    </row>
    <row r="583" spans="1:6" ht="12.75" customHeight="1" x14ac:dyDescent="0.2">
      <c r="A583" s="24"/>
      <c r="C583" s="26"/>
      <c r="D583" s="26"/>
      <c r="E583" s="26"/>
      <c r="F583" s="26"/>
    </row>
    <row r="584" spans="1:6" ht="12.75" customHeight="1" x14ac:dyDescent="0.2">
      <c r="A584" s="24"/>
      <c r="C584" s="26"/>
      <c r="D584" s="26"/>
      <c r="E584" s="26"/>
      <c r="F584" s="26"/>
    </row>
    <row r="585" spans="1:6" ht="12.75" customHeight="1" x14ac:dyDescent="0.2">
      <c r="A585" s="24"/>
      <c r="C585" s="26"/>
      <c r="D585" s="26"/>
      <c r="E585" s="26"/>
      <c r="F585" s="26"/>
    </row>
    <row r="586" spans="1:6" ht="12.75" customHeight="1" x14ac:dyDescent="0.2">
      <c r="A586" s="24"/>
      <c r="C586" s="26"/>
      <c r="D586" s="26"/>
      <c r="E586" s="26"/>
      <c r="F586" s="26"/>
    </row>
    <row r="587" spans="1:6" ht="12.75" customHeight="1" x14ac:dyDescent="0.2">
      <c r="A587" s="24"/>
      <c r="C587" s="26"/>
      <c r="D587" s="26"/>
      <c r="E587" s="26"/>
      <c r="F587" s="26"/>
    </row>
    <row r="588" spans="1:6" ht="12.75" customHeight="1" x14ac:dyDescent="0.2">
      <c r="A588" s="24"/>
      <c r="C588" s="26"/>
      <c r="D588" s="26"/>
      <c r="E588" s="26"/>
      <c r="F588" s="26"/>
    </row>
    <row r="589" spans="1:6" ht="12.75" customHeight="1" x14ac:dyDescent="0.2">
      <c r="A589" s="24"/>
      <c r="C589" s="26"/>
      <c r="D589" s="26"/>
      <c r="E589" s="26"/>
      <c r="F589" s="26"/>
    </row>
    <row r="590" spans="1:6" ht="12.75" customHeight="1" x14ac:dyDescent="0.2">
      <c r="A590" s="24"/>
      <c r="C590" s="26"/>
      <c r="D590" s="26"/>
      <c r="E590" s="26"/>
      <c r="F590" s="26"/>
    </row>
    <row r="591" spans="1:6" ht="12.75" customHeight="1" x14ac:dyDescent="0.2">
      <c r="A591" s="24"/>
      <c r="C591" s="26"/>
      <c r="D591" s="26"/>
      <c r="E591" s="26"/>
      <c r="F591" s="26"/>
    </row>
    <row r="592" spans="1:6" ht="12.75" customHeight="1" x14ac:dyDescent="0.2">
      <c r="A592" s="24"/>
      <c r="C592" s="26"/>
      <c r="D592" s="26"/>
      <c r="E592" s="26"/>
      <c r="F592" s="26"/>
    </row>
    <row r="593" spans="1:6" ht="12.75" customHeight="1" x14ac:dyDescent="0.2">
      <c r="A593" s="24"/>
      <c r="C593" s="26"/>
      <c r="D593" s="26"/>
      <c r="E593" s="26"/>
      <c r="F593" s="26"/>
    </row>
    <row r="594" spans="1:6" ht="12.75" customHeight="1" x14ac:dyDescent="0.2">
      <c r="A594" s="24"/>
      <c r="C594" s="26"/>
      <c r="D594" s="26"/>
      <c r="E594" s="26"/>
      <c r="F594" s="26"/>
    </row>
    <row r="595" spans="1:6" ht="12.75" customHeight="1" x14ac:dyDescent="0.2">
      <c r="A595" s="24"/>
      <c r="C595" s="26"/>
      <c r="D595" s="26"/>
      <c r="E595" s="26"/>
      <c r="F595" s="26"/>
    </row>
    <row r="596" spans="1:6" ht="12.75" customHeight="1" x14ac:dyDescent="0.2">
      <c r="A596" s="24"/>
      <c r="C596" s="26"/>
      <c r="D596" s="26"/>
      <c r="E596" s="26"/>
      <c r="F596" s="26"/>
    </row>
    <row r="597" spans="1:6" ht="12.75" customHeight="1" x14ac:dyDescent="0.2">
      <c r="A597" s="24"/>
      <c r="C597" s="26"/>
      <c r="D597" s="26"/>
      <c r="E597" s="26"/>
      <c r="F597" s="26"/>
    </row>
    <row r="598" spans="1:6" ht="12.75" customHeight="1" x14ac:dyDescent="0.2">
      <c r="A598" s="24"/>
      <c r="C598" s="26"/>
      <c r="D598" s="26"/>
      <c r="E598" s="26"/>
      <c r="F598" s="26"/>
    </row>
    <row r="599" spans="1:6" ht="12.75" customHeight="1" x14ac:dyDescent="0.2">
      <c r="A599" s="24"/>
      <c r="C599" s="26"/>
      <c r="D599" s="26"/>
      <c r="E599" s="26"/>
      <c r="F599" s="26"/>
    </row>
    <row r="600" spans="1:6" ht="12.75" customHeight="1" x14ac:dyDescent="0.2">
      <c r="A600" s="24"/>
      <c r="C600" s="26"/>
      <c r="D600" s="26"/>
      <c r="E600" s="26"/>
      <c r="F600" s="26"/>
    </row>
    <row r="601" spans="1:6" ht="12.75" customHeight="1" x14ac:dyDescent="0.2">
      <c r="A601" s="24"/>
      <c r="C601" s="26"/>
      <c r="D601" s="26"/>
      <c r="E601" s="26"/>
      <c r="F601" s="26"/>
    </row>
    <row r="602" spans="1:6" ht="12.75" customHeight="1" x14ac:dyDescent="0.2">
      <c r="A602" s="24"/>
      <c r="C602" s="26"/>
      <c r="D602" s="26"/>
      <c r="E602" s="26"/>
      <c r="F602" s="26"/>
    </row>
    <row r="603" spans="1:6" ht="12.75" customHeight="1" x14ac:dyDescent="0.2">
      <c r="A603" s="24"/>
      <c r="C603" s="26"/>
      <c r="D603" s="26"/>
      <c r="E603" s="26"/>
      <c r="F603" s="26"/>
    </row>
    <row r="604" spans="1:6" ht="12.75" customHeight="1" x14ac:dyDescent="0.2">
      <c r="A604" s="24"/>
      <c r="C604" s="26"/>
      <c r="D604" s="26"/>
      <c r="E604" s="26"/>
      <c r="F604" s="26"/>
    </row>
    <row r="605" spans="1:6" ht="12.75" customHeight="1" x14ac:dyDescent="0.2">
      <c r="A605" s="24"/>
      <c r="C605" s="26"/>
      <c r="D605" s="26"/>
      <c r="E605" s="26"/>
      <c r="F605" s="26"/>
    </row>
    <row r="606" spans="1:6" ht="12.75" customHeight="1" x14ac:dyDescent="0.2">
      <c r="A606" s="24"/>
      <c r="C606" s="26"/>
      <c r="D606" s="26"/>
      <c r="E606" s="26"/>
      <c r="F606" s="26"/>
    </row>
    <row r="607" spans="1:6" ht="12.75" customHeight="1" x14ac:dyDescent="0.2">
      <c r="A607" s="24"/>
      <c r="C607" s="26"/>
      <c r="D607" s="26"/>
      <c r="E607" s="26"/>
      <c r="F607" s="26"/>
    </row>
    <row r="608" spans="1:6" ht="12.75" customHeight="1" x14ac:dyDescent="0.2">
      <c r="A608" s="24"/>
      <c r="C608" s="26"/>
      <c r="D608" s="26"/>
      <c r="E608" s="26"/>
      <c r="F608" s="26"/>
    </row>
    <row r="609" spans="1:6" ht="12.75" customHeight="1" x14ac:dyDescent="0.2">
      <c r="A609" s="24"/>
      <c r="C609" s="26"/>
      <c r="D609" s="26"/>
      <c r="E609" s="26"/>
      <c r="F609" s="26"/>
    </row>
    <row r="610" spans="1:6" ht="12.75" customHeight="1" x14ac:dyDescent="0.2">
      <c r="A610" s="24"/>
      <c r="C610" s="26"/>
      <c r="D610" s="26"/>
      <c r="E610" s="26"/>
      <c r="F610" s="26"/>
    </row>
    <row r="611" spans="1:6" ht="12.75" customHeight="1" x14ac:dyDescent="0.2">
      <c r="A611" s="24"/>
      <c r="C611" s="26"/>
      <c r="D611" s="26"/>
      <c r="E611" s="26"/>
      <c r="F611" s="26"/>
    </row>
    <row r="612" spans="1:6" ht="12.75" customHeight="1" x14ac:dyDescent="0.2">
      <c r="A612" s="24"/>
      <c r="C612" s="26"/>
      <c r="D612" s="26"/>
      <c r="E612" s="26"/>
      <c r="F612" s="26"/>
    </row>
    <row r="613" spans="1:6" ht="12.75" customHeight="1" x14ac:dyDescent="0.2">
      <c r="A613" s="24"/>
      <c r="C613" s="26"/>
      <c r="D613" s="26"/>
      <c r="E613" s="26"/>
      <c r="F613" s="26"/>
    </row>
    <row r="614" spans="1:6" ht="12.75" customHeight="1" x14ac:dyDescent="0.2">
      <c r="A614" s="24"/>
      <c r="C614" s="26"/>
      <c r="D614" s="26"/>
      <c r="E614" s="26"/>
      <c r="F614" s="26"/>
    </row>
    <row r="615" spans="1:6" ht="12.75" customHeight="1" x14ac:dyDescent="0.2">
      <c r="A615" s="24"/>
      <c r="C615" s="26"/>
      <c r="D615" s="26"/>
      <c r="E615" s="26"/>
      <c r="F615" s="26"/>
    </row>
    <row r="616" spans="1:6" ht="12.75" customHeight="1" x14ac:dyDescent="0.2">
      <c r="A616" s="24"/>
      <c r="C616" s="26"/>
      <c r="D616" s="26"/>
      <c r="E616" s="26"/>
      <c r="F616" s="26"/>
    </row>
    <row r="617" spans="1:6" ht="12.75" customHeight="1" x14ac:dyDescent="0.2">
      <c r="A617" s="24"/>
      <c r="C617" s="26"/>
      <c r="D617" s="26"/>
      <c r="E617" s="26"/>
      <c r="F617" s="26"/>
    </row>
    <row r="618" spans="1:6" ht="12.75" customHeight="1" x14ac:dyDescent="0.2">
      <c r="A618" s="24"/>
      <c r="C618" s="26"/>
      <c r="D618" s="26"/>
      <c r="E618" s="26"/>
      <c r="F618" s="26"/>
    </row>
    <row r="619" spans="1:6" ht="12.75" customHeight="1" x14ac:dyDescent="0.2">
      <c r="A619" s="24"/>
      <c r="C619" s="26"/>
      <c r="D619" s="26"/>
      <c r="E619" s="26"/>
      <c r="F619" s="26"/>
    </row>
    <row r="620" spans="1:6" ht="12.75" customHeight="1" x14ac:dyDescent="0.2">
      <c r="A620" s="24"/>
      <c r="C620" s="26"/>
      <c r="D620" s="26"/>
      <c r="E620" s="26"/>
      <c r="F620" s="26"/>
    </row>
    <row r="621" spans="1:6" ht="12.75" customHeight="1" x14ac:dyDescent="0.2">
      <c r="A621" s="24"/>
      <c r="C621" s="26"/>
      <c r="D621" s="26"/>
      <c r="E621" s="26"/>
      <c r="F621" s="26"/>
    </row>
    <row r="622" spans="1:6" ht="12.75" customHeight="1" x14ac:dyDescent="0.2">
      <c r="A622" s="24"/>
      <c r="C622" s="26"/>
      <c r="D622" s="26"/>
      <c r="E622" s="26"/>
      <c r="F622" s="26"/>
    </row>
    <row r="623" spans="1:6" ht="12.75" customHeight="1" x14ac:dyDescent="0.2">
      <c r="A623" s="24"/>
      <c r="C623" s="26"/>
      <c r="D623" s="26"/>
      <c r="E623" s="26"/>
      <c r="F623" s="26"/>
    </row>
    <row r="624" spans="1:6" ht="12.75" customHeight="1" x14ac:dyDescent="0.2">
      <c r="A624" s="24"/>
      <c r="C624" s="26"/>
      <c r="D624" s="26"/>
      <c r="E624" s="26"/>
      <c r="F624" s="26"/>
    </row>
    <row r="625" spans="1:6" ht="12.75" customHeight="1" x14ac:dyDescent="0.2">
      <c r="A625" s="24"/>
      <c r="C625" s="26"/>
      <c r="D625" s="26"/>
      <c r="E625" s="26"/>
      <c r="F625" s="26"/>
    </row>
    <row r="626" spans="1:6" ht="12.75" customHeight="1" x14ac:dyDescent="0.2">
      <c r="A626" s="24"/>
      <c r="C626" s="26"/>
      <c r="D626" s="26"/>
      <c r="E626" s="26"/>
      <c r="F626" s="26"/>
    </row>
    <row r="627" spans="1:6" ht="12.75" customHeight="1" x14ac:dyDescent="0.2">
      <c r="A627" s="24"/>
      <c r="C627" s="26"/>
      <c r="D627" s="26"/>
      <c r="E627" s="26"/>
      <c r="F627" s="26"/>
    </row>
    <row r="628" spans="1:6" ht="12.75" customHeight="1" x14ac:dyDescent="0.2">
      <c r="A628" s="24"/>
      <c r="C628" s="26"/>
      <c r="D628" s="26"/>
      <c r="E628" s="26"/>
      <c r="F628" s="26"/>
    </row>
    <row r="629" spans="1:6" ht="12.75" customHeight="1" x14ac:dyDescent="0.2">
      <c r="A629" s="24"/>
      <c r="C629" s="26"/>
      <c r="D629" s="26"/>
      <c r="E629" s="26"/>
      <c r="F629" s="26"/>
    </row>
    <row r="630" spans="1:6" ht="12.75" customHeight="1" x14ac:dyDescent="0.2">
      <c r="A630" s="24"/>
      <c r="C630" s="26"/>
      <c r="D630" s="26"/>
      <c r="E630" s="26"/>
      <c r="F630" s="26"/>
    </row>
    <row r="631" spans="1:6" ht="12.75" customHeight="1" x14ac:dyDescent="0.2">
      <c r="A631" s="24"/>
      <c r="C631" s="26"/>
      <c r="D631" s="26"/>
      <c r="E631" s="26"/>
      <c r="F631" s="26"/>
    </row>
    <row r="632" spans="1:6" ht="12.75" customHeight="1" x14ac:dyDescent="0.2">
      <c r="A632" s="24"/>
      <c r="C632" s="26"/>
      <c r="D632" s="26"/>
      <c r="E632" s="26"/>
      <c r="F632" s="26"/>
    </row>
    <row r="633" spans="1:6" ht="12.75" customHeight="1" x14ac:dyDescent="0.2">
      <c r="A633" s="24"/>
      <c r="C633" s="26"/>
      <c r="D633" s="26"/>
      <c r="E633" s="26"/>
      <c r="F633" s="26"/>
    </row>
    <row r="634" spans="1:6" ht="12.75" customHeight="1" x14ac:dyDescent="0.2">
      <c r="A634" s="24"/>
      <c r="C634" s="26"/>
      <c r="D634" s="26"/>
      <c r="E634" s="26"/>
      <c r="F634" s="26"/>
    </row>
    <row r="635" spans="1:6" ht="12.75" customHeight="1" x14ac:dyDescent="0.2">
      <c r="A635" s="24"/>
      <c r="C635" s="26"/>
      <c r="D635" s="26"/>
      <c r="E635" s="26"/>
      <c r="F635" s="26"/>
    </row>
    <row r="636" spans="1:6" ht="12.75" customHeight="1" x14ac:dyDescent="0.2">
      <c r="A636" s="24"/>
      <c r="C636" s="26"/>
      <c r="D636" s="26"/>
      <c r="E636" s="26"/>
      <c r="F636" s="26"/>
    </row>
    <row r="637" spans="1:6" ht="12.75" customHeight="1" x14ac:dyDescent="0.2">
      <c r="A637" s="24"/>
      <c r="C637" s="26"/>
      <c r="D637" s="26"/>
      <c r="E637" s="26"/>
      <c r="F637" s="26"/>
    </row>
    <row r="638" spans="1:6" ht="12.75" customHeight="1" x14ac:dyDescent="0.2">
      <c r="A638" s="24"/>
      <c r="C638" s="26"/>
      <c r="D638" s="26"/>
      <c r="E638" s="26"/>
      <c r="F638" s="26"/>
    </row>
    <row r="639" spans="1:6" ht="12.75" customHeight="1" x14ac:dyDescent="0.2">
      <c r="A639" s="24"/>
      <c r="C639" s="26"/>
      <c r="D639" s="26"/>
      <c r="E639" s="26"/>
      <c r="F639" s="26"/>
    </row>
    <row r="640" spans="1:6" ht="12.75" customHeight="1" x14ac:dyDescent="0.2">
      <c r="A640" s="24"/>
      <c r="C640" s="26"/>
      <c r="D640" s="26"/>
      <c r="E640" s="26"/>
      <c r="F640" s="26"/>
    </row>
    <row r="641" spans="1:6" ht="12.75" customHeight="1" x14ac:dyDescent="0.2">
      <c r="A641" s="24"/>
      <c r="C641" s="26"/>
      <c r="D641" s="26"/>
      <c r="E641" s="26"/>
      <c r="F641" s="26"/>
    </row>
    <row r="642" spans="1:6" ht="12.75" customHeight="1" x14ac:dyDescent="0.2">
      <c r="A642" s="24"/>
      <c r="C642" s="26"/>
      <c r="D642" s="26"/>
      <c r="E642" s="26"/>
      <c r="F642" s="26"/>
    </row>
    <row r="643" spans="1:6" ht="12.75" customHeight="1" x14ac:dyDescent="0.2">
      <c r="A643" s="24"/>
      <c r="C643" s="26"/>
      <c r="D643" s="26"/>
      <c r="E643" s="26"/>
      <c r="F643" s="26"/>
    </row>
    <row r="644" spans="1:6" ht="12.75" customHeight="1" x14ac:dyDescent="0.2">
      <c r="A644" s="24"/>
      <c r="C644" s="26"/>
      <c r="D644" s="26"/>
      <c r="E644" s="26"/>
      <c r="F644" s="26"/>
    </row>
    <row r="645" spans="1:6" ht="12.75" customHeight="1" x14ac:dyDescent="0.2">
      <c r="A645" s="24"/>
      <c r="C645" s="26"/>
      <c r="D645" s="26"/>
      <c r="E645" s="26"/>
      <c r="F645" s="26"/>
    </row>
    <row r="646" spans="1:6" ht="12.75" customHeight="1" x14ac:dyDescent="0.2">
      <c r="A646" s="24"/>
      <c r="C646" s="26"/>
      <c r="D646" s="26"/>
      <c r="E646" s="26"/>
      <c r="F646" s="26"/>
    </row>
    <row r="647" spans="1:6" ht="12.75" customHeight="1" x14ac:dyDescent="0.2">
      <c r="A647" s="24"/>
      <c r="C647" s="26"/>
      <c r="D647" s="26"/>
      <c r="E647" s="26"/>
      <c r="F647" s="26"/>
    </row>
    <row r="648" spans="1:6" ht="12.75" customHeight="1" x14ac:dyDescent="0.2">
      <c r="A648" s="24"/>
      <c r="C648" s="26"/>
      <c r="D648" s="26"/>
      <c r="E648" s="26"/>
      <c r="F648" s="26"/>
    </row>
    <row r="649" spans="1:6" ht="12.75" customHeight="1" x14ac:dyDescent="0.2">
      <c r="A649" s="24"/>
      <c r="C649" s="26"/>
      <c r="D649" s="26"/>
      <c r="E649" s="26"/>
      <c r="F649" s="26"/>
    </row>
    <row r="650" spans="1:6" ht="12.75" customHeight="1" x14ac:dyDescent="0.2">
      <c r="A650" s="24"/>
      <c r="C650" s="26"/>
      <c r="D650" s="26"/>
      <c r="E650" s="26"/>
      <c r="F650" s="26"/>
    </row>
    <row r="651" spans="1:6" ht="12.75" customHeight="1" x14ac:dyDescent="0.2">
      <c r="A651" s="24"/>
      <c r="C651" s="26"/>
      <c r="D651" s="26"/>
      <c r="E651" s="26"/>
      <c r="F651" s="26"/>
    </row>
    <row r="652" spans="1:6" ht="12.75" customHeight="1" x14ac:dyDescent="0.2">
      <c r="A652" s="24"/>
      <c r="C652" s="26"/>
      <c r="D652" s="26"/>
      <c r="E652" s="26"/>
      <c r="F652" s="26"/>
    </row>
    <row r="653" spans="1:6" ht="12.75" customHeight="1" x14ac:dyDescent="0.2">
      <c r="A653" s="24"/>
      <c r="C653" s="26"/>
      <c r="D653" s="26"/>
      <c r="E653" s="26"/>
      <c r="F653" s="26"/>
    </row>
    <row r="654" spans="1:6" ht="12.75" customHeight="1" x14ac:dyDescent="0.2">
      <c r="A654" s="24"/>
      <c r="C654" s="26"/>
      <c r="D654" s="26"/>
      <c r="E654" s="26"/>
      <c r="F654" s="26"/>
    </row>
    <row r="655" spans="1:6" ht="12.75" customHeight="1" x14ac:dyDescent="0.2">
      <c r="A655" s="24"/>
      <c r="C655" s="26"/>
      <c r="D655" s="26"/>
      <c r="E655" s="26"/>
      <c r="F655" s="26"/>
    </row>
    <row r="656" spans="1:6" ht="12.75" customHeight="1" x14ac:dyDescent="0.2">
      <c r="A656" s="24"/>
      <c r="C656" s="26"/>
      <c r="D656" s="26"/>
      <c r="E656" s="26"/>
      <c r="F656" s="26"/>
    </row>
    <row r="657" spans="1:6" ht="12.75" customHeight="1" x14ac:dyDescent="0.2">
      <c r="A657" s="24"/>
      <c r="C657" s="26"/>
      <c r="D657" s="26"/>
      <c r="E657" s="26"/>
      <c r="F657" s="26"/>
    </row>
    <row r="658" spans="1:6" ht="12.75" customHeight="1" x14ac:dyDescent="0.2">
      <c r="A658" s="24"/>
      <c r="C658" s="26"/>
      <c r="D658" s="26"/>
      <c r="E658" s="26"/>
      <c r="F658" s="26"/>
    </row>
    <row r="659" spans="1:6" ht="12.75" customHeight="1" x14ac:dyDescent="0.2">
      <c r="A659" s="24"/>
      <c r="C659" s="26"/>
      <c r="D659" s="26"/>
      <c r="E659" s="26"/>
      <c r="F659" s="26"/>
    </row>
    <row r="660" spans="1:6" ht="12.75" customHeight="1" x14ac:dyDescent="0.2">
      <c r="A660" s="24"/>
      <c r="C660" s="26"/>
      <c r="D660" s="26"/>
      <c r="E660" s="26"/>
      <c r="F660" s="26"/>
    </row>
    <row r="661" spans="1:6" ht="12.75" customHeight="1" x14ac:dyDescent="0.2">
      <c r="A661" s="24"/>
      <c r="C661" s="26"/>
      <c r="D661" s="26"/>
      <c r="E661" s="26"/>
      <c r="F661" s="26"/>
    </row>
    <row r="662" spans="1:6" ht="12.75" customHeight="1" x14ac:dyDescent="0.2">
      <c r="A662" s="24"/>
      <c r="C662" s="26"/>
      <c r="D662" s="26"/>
      <c r="E662" s="26"/>
      <c r="F662" s="26"/>
    </row>
    <row r="663" spans="1:6" ht="12.75" customHeight="1" x14ac:dyDescent="0.2">
      <c r="A663" s="24"/>
      <c r="C663" s="26"/>
      <c r="D663" s="26"/>
      <c r="E663" s="26"/>
      <c r="F663" s="26"/>
    </row>
    <row r="664" spans="1:6" ht="12.75" customHeight="1" x14ac:dyDescent="0.2">
      <c r="A664" s="24"/>
      <c r="C664" s="26"/>
      <c r="D664" s="26"/>
      <c r="E664" s="26"/>
      <c r="F664" s="26"/>
    </row>
    <row r="665" spans="1:6" ht="12.75" customHeight="1" x14ac:dyDescent="0.2">
      <c r="A665" s="24"/>
      <c r="C665" s="26"/>
      <c r="D665" s="26"/>
      <c r="E665" s="26"/>
      <c r="F665" s="26"/>
    </row>
    <row r="666" spans="1:6" ht="12.75" customHeight="1" x14ac:dyDescent="0.2">
      <c r="A666" s="24"/>
      <c r="C666" s="26"/>
      <c r="D666" s="26"/>
      <c r="E666" s="26"/>
      <c r="F666" s="26"/>
    </row>
    <row r="667" spans="1:6" ht="12.75" customHeight="1" x14ac:dyDescent="0.2">
      <c r="A667" s="24"/>
      <c r="C667" s="26"/>
      <c r="D667" s="26"/>
      <c r="E667" s="26"/>
      <c r="F667" s="26"/>
    </row>
    <row r="668" spans="1:6" ht="12.75" customHeight="1" x14ac:dyDescent="0.2">
      <c r="A668" s="24"/>
      <c r="C668" s="26"/>
      <c r="D668" s="26"/>
      <c r="E668" s="26"/>
      <c r="F668" s="26"/>
    </row>
    <row r="669" spans="1:6" ht="12.75" customHeight="1" x14ac:dyDescent="0.2">
      <c r="A669" s="24"/>
      <c r="C669" s="26"/>
      <c r="D669" s="26"/>
      <c r="E669" s="26"/>
      <c r="F669" s="26"/>
    </row>
    <row r="670" spans="1:6" ht="12.75" customHeight="1" x14ac:dyDescent="0.2">
      <c r="A670" s="24"/>
      <c r="C670" s="26"/>
      <c r="D670" s="26"/>
      <c r="E670" s="26"/>
      <c r="F670" s="26"/>
    </row>
    <row r="671" spans="1:6" ht="12.75" customHeight="1" x14ac:dyDescent="0.2">
      <c r="A671" s="24"/>
      <c r="C671" s="26"/>
      <c r="D671" s="26"/>
      <c r="E671" s="26"/>
      <c r="F671" s="26"/>
    </row>
    <row r="672" spans="1:6" ht="12.75" customHeight="1" x14ac:dyDescent="0.2">
      <c r="A672" s="24"/>
      <c r="C672" s="26"/>
      <c r="D672" s="26"/>
      <c r="E672" s="26"/>
      <c r="F672" s="26"/>
    </row>
    <row r="673" spans="1:6" ht="12.75" customHeight="1" x14ac:dyDescent="0.2">
      <c r="A673" s="24"/>
      <c r="C673" s="26"/>
      <c r="D673" s="26"/>
      <c r="E673" s="26"/>
      <c r="F673" s="26"/>
    </row>
    <row r="674" spans="1:6" ht="12.75" customHeight="1" x14ac:dyDescent="0.2">
      <c r="A674" s="24"/>
      <c r="C674" s="26"/>
      <c r="D674" s="26"/>
      <c r="E674" s="26"/>
      <c r="F674" s="26"/>
    </row>
    <row r="675" spans="1:6" ht="12.75" customHeight="1" x14ac:dyDescent="0.2">
      <c r="A675" s="24"/>
      <c r="C675" s="26"/>
      <c r="D675" s="26"/>
      <c r="E675" s="26"/>
      <c r="F675" s="26"/>
    </row>
    <row r="676" spans="1:6" ht="12.75" customHeight="1" x14ac:dyDescent="0.2">
      <c r="A676" s="24"/>
      <c r="C676" s="26"/>
      <c r="D676" s="26"/>
      <c r="E676" s="26"/>
      <c r="F676" s="26"/>
    </row>
    <row r="677" spans="1:6" ht="12.75" customHeight="1" x14ac:dyDescent="0.2">
      <c r="A677" s="24"/>
      <c r="C677" s="26"/>
      <c r="D677" s="26"/>
      <c r="E677" s="26"/>
      <c r="F677" s="26"/>
    </row>
    <row r="678" spans="1:6" ht="12.75" customHeight="1" x14ac:dyDescent="0.2">
      <c r="A678" s="24"/>
      <c r="C678" s="26"/>
      <c r="D678" s="26"/>
      <c r="E678" s="26"/>
      <c r="F678" s="26"/>
    </row>
    <row r="679" spans="1:6" ht="12.75" customHeight="1" x14ac:dyDescent="0.2">
      <c r="A679" s="24"/>
      <c r="C679" s="26"/>
      <c r="D679" s="26"/>
      <c r="E679" s="26"/>
      <c r="F679" s="26"/>
    </row>
    <row r="680" spans="1:6" ht="12.75" customHeight="1" x14ac:dyDescent="0.2">
      <c r="A680" s="24"/>
      <c r="C680" s="26"/>
      <c r="D680" s="26"/>
      <c r="E680" s="26"/>
      <c r="F680" s="26"/>
    </row>
    <row r="681" spans="1:6" ht="12.75" customHeight="1" x14ac:dyDescent="0.2">
      <c r="A681" s="24"/>
      <c r="C681" s="26"/>
      <c r="D681" s="26"/>
      <c r="E681" s="26"/>
      <c r="F681" s="26"/>
    </row>
    <row r="682" spans="1:6" ht="12.75" customHeight="1" x14ac:dyDescent="0.2">
      <c r="A682" s="24"/>
      <c r="C682" s="26"/>
      <c r="D682" s="26"/>
      <c r="E682" s="26"/>
      <c r="F682" s="26"/>
    </row>
    <row r="683" spans="1:6" ht="12.75" customHeight="1" x14ac:dyDescent="0.2">
      <c r="A683" s="24"/>
      <c r="C683" s="26"/>
      <c r="D683" s="26"/>
      <c r="E683" s="26"/>
      <c r="F683" s="26"/>
    </row>
    <row r="684" spans="1:6" ht="12.75" customHeight="1" x14ac:dyDescent="0.2">
      <c r="A684" s="24"/>
      <c r="C684" s="26"/>
      <c r="D684" s="26"/>
      <c r="E684" s="26"/>
      <c r="F684" s="26"/>
    </row>
    <row r="685" spans="1:6" ht="12.75" customHeight="1" x14ac:dyDescent="0.2">
      <c r="A685" s="24"/>
      <c r="C685" s="26"/>
      <c r="D685" s="26"/>
      <c r="E685" s="26"/>
      <c r="F685" s="26"/>
    </row>
    <row r="686" spans="1:6" ht="12.75" customHeight="1" x14ac:dyDescent="0.2">
      <c r="A686" s="24"/>
      <c r="C686" s="26"/>
      <c r="D686" s="26"/>
      <c r="E686" s="26"/>
      <c r="F686" s="26"/>
    </row>
    <row r="687" spans="1:6" ht="12.75" customHeight="1" x14ac:dyDescent="0.2">
      <c r="A687" s="24"/>
      <c r="C687" s="26"/>
      <c r="D687" s="26"/>
      <c r="E687" s="26"/>
      <c r="F687" s="26"/>
    </row>
    <row r="688" spans="1:6" ht="12.75" customHeight="1" x14ac:dyDescent="0.2">
      <c r="A688" s="24"/>
      <c r="C688" s="26"/>
      <c r="D688" s="26"/>
      <c r="E688" s="26"/>
      <c r="F688" s="26"/>
    </row>
    <row r="689" spans="1:6" ht="12.75" customHeight="1" x14ac:dyDescent="0.2">
      <c r="A689" s="24"/>
      <c r="C689" s="26"/>
      <c r="D689" s="26"/>
      <c r="E689" s="26"/>
      <c r="F689" s="26"/>
    </row>
    <row r="690" spans="1:6" ht="12.75" customHeight="1" x14ac:dyDescent="0.2">
      <c r="A690" s="24"/>
      <c r="C690" s="26"/>
      <c r="D690" s="26"/>
      <c r="E690" s="26"/>
      <c r="F690" s="26"/>
    </row>
    <row r="691" spans="1:6" ht="12.75" customHeight="1" x14ac:dyDescent="0.2">
      <c r="A691" s="24"/>
      <c r="C691" s="26"/>
      <c r="D691" s="26"/>
      <c r="E691" s="26"/>
      <c r="F691" s="26"/>
    </row>
    <row r="692" spans="1:6" ht="12.75" customHeight="1" x14ac:dyDescent="0.2">
      <c r="A692" s="24"/>
      <c r="C692" s="26"/>
      <c r="D692" s="26"/>
      <c r="E692" s="26"/>
      <c r="F692" s="26"/>
    </row>
    <row r="693" spans="1:6" ht="12.75" customHeight="1" x14ac:dyDescent="0.2">
      <c r="A693" s="24"/>
      <c r="C693" s="26"/>
      <c r="D693" s="26"/>
      <c r="E693" s="26"/>
      <c r="F693" s="26"/>
    </row>
    <row r="694" spans="1:6" ht="12.75" customHeight="1" x14ac:dyDescent="0.2">
      <c r="A694" s="24"/>
      <c r="C694" s="26"/>
      <c r="D694" s="26"/>
      <c r="E694" s="26"/>
      <c r="F694" s="26"/>
    </row>
    <row r="695" spans="1:6" ht="12.75" customHeight="1" x14ac:dyDescent="0.2">
      <c r="A695" s="24"/>
      <c r="C695" s="26"/>
      <c r="D695" s="26"/>
      <c r="E695" s="26"/>
      <c r="F695" s="26"/>
    </row>
    <row r="696" spans="1:6" ht="12.75" customHeight="1" x14ac:dyDescent="0.2">
      <c r="A696" s="24"/>
      <c r="C696" s="26"/>
      <c r="D696" s="26"/>
      <c r="E696" s="26"/>
      <c r="F696" s="26"/>
    </row>
    <row r="697" spans="1:6" ht="12.75" customHeight="1" x14ac:dyDescent="0.2">
      <c r="A697" s="24"/>
      <c r="C697" s="26"/>
      <c r="D697" s="26"/>
      <c r="E697" s="26"/>
      <c r="F697" s="26"/>
    </row>
    <row r="698" spans="1:6" ht="12.75" customHeight="1" x14ac:dyDescent="0.2">
      <c r="A698" s="24"/>
      <c r="C698" s="26"/>
      <c r="D698" s="26"/>
      <c r="E698" s="26"/>
      <c r="F698" s="26"/>
    </row>
    <row r="699" spans="1:6" ht="12.75" customHeight="1" x14ac:dyDescent="0.2">
      <c r="A699" s="24"/>
      <c r="C699" s="26"/>
      <c r="D699" s="26"/>
      <c r="E699" s="26"/>
      <c r="F699" s="26"/>
    </row>
    <row r="700" spans="1:6" ht="12.75" customHeight="1" x14ac:dyDescent="0.2">
      <c r="A700" s="24"/>
      <c r="C700" s="26"/>
      <c r="D700" s="26"/>
      <c r="E700" s="26"/>
      <c r="F700" s="26"/>
    </row>
    <row r="701" spans="1:6" ht="12.75" customHeight="1" x14ac:dyDescent="0.2">
      <c r="A701" s="24"/>
      <c r="C701" s="26"/>
      <c r="D701" s="26"/>
      <c r="E701" s="26"/>
      <c r="F701" s="26"/>
    </row>
    <row r="702" spans="1:6" ht="12.75" customHeight="1" x14ac:dyDescent="0.2">
      <c r="A702" s="24"/>
      <c r="C702" s="26"/>
      <c r="D702" s="26"/>
      <c r="E702" s="26"/>
      <c r="F702" s="26"/>
    </row>
    <row r="703" spans="1:6" ht="12.75" customHeight="1" x14ac:dyDescent="0.2">
      <c r="A703" s="24"/>
      <c r="C703" s="26"/>
      <c r="D703" s="26"/>
      <c r="E703" s="26"/>
      <c r="F703" s="26"/>
    </row>
    <row r="704" spans="1:6" ht="12.75" customHeight="1" x14ac:dyDescent="0.2">
      <c r="A704" s="24"/>
      <c r="C704" s="26"/>
      <c r="D704" s="26"/>
      <c r="E704" s="26"/>
      <c r="F704" s="26"/>
    </row>
    <row r="705" spans="1:6" ht="12.75" customHeight="1" x14ac:dyDescent="0.2">
      <c r="A705" s="24"/>
      <c r="C705" s="26"/>
      <c r="D705" s="26"/>
      <c r="E705" s="26"/>
      <c r="F705" s="26"/>
    </row>
    <row r="706" spans="1:6" ht="12.75" customHeight="1" x14ac:dyDescent="0.2">
      <c r="A706" s="24"/>
      <c r="C706" s="26"/>
      <c r="D706" s="26"/>
      <c r="E706" s="26"/>
      <c r="F706" s="26"/>
    </row>
    <row r="707" spans="1:6" ht="12.75" customHeight="1" x14ac:dyDescent="0.2">
      <c r="A707" s="24"/>
      <c r="C707" s="26"/>
      <c r="D707" s="26"/>
      <c r="E707" s="26"/>
      <c r="F707" s="26"/>
    </row>
    <row r="708" spans="1:6" ht="12.75" customHeight="1" x14ac:dyDescent="0.2">
      <c r="A708" s="24"/>
      <c r="C708" s="26"/>
      <c r="D708" s="26"/>
      <c r="E708" s="26"/>
      <c r="F708" s="26"/>
    </row>
    <row r="709" spans="1:6" ht="12.75" customHeight="1" x14ac:dyDescent="0.2">
      <c r="A709" s="24"/>
      <c r="C709" s="26"/>
      <c r="D709" s="26"/>
      <c r="E709" s="26"/>
      <c r="F709" s="26"/>
    </row>
    <row r="710" spans="1:6" ht="12.75" customHeight="1" x14ac:dyDescent="0.2">
      <c r="A710" s="24"/>
      <c r="C710" s="26"/>
      <c r="D710" s="26"/>
      <c r="E710" s="26"/>
      <c r="F710" s="26"/>
    </row>
    <row r="711" spans="1:6" ht="12.75" customHeight="1" x14ac:dyDescent="0.2">
      <c r="A711" s="24"/>
      <c r="C711" s="26"/>
      <c r="D711" s="26"/>
      <c r="E711" s="26"/>
      <c r="F711" s="26"/>
    </row>
    <row r="712" spans="1:6" ht="12.75" customHeight="1" x14ac:dyDescent="0.2">
      <c r="A712" s="24"/>
      <c r="C712" s="26"/>
      <c r="D712" s="26"/>
      <c r="E712" s="26"/>
      <c r="F712" s="26"/>
    </row>
    <row r="713" spans="1:6" ht="12.75" customHeight="1" x14ac:dyDescent="0.2">
      <c r="A713" s="24"/>
      <c r="C713" s="26"/>
      <c r="D713" s="26"/>
      <c r="E713" s="26"/>
      <c r="F713" s="26"/>
    </row>
    <row r="714" spans="1:6" ht="12.75" customHeight="1" x14ac:dyDescent="0.2">
      <c r="A714" s="24"/>
      <c r="C714" s="26"/>
      <c r="D714" s="26"/>
      <c r="E714" s="26"/>
      <c r="F714" s="26"/>
    </row>
    <row r="715" spans="1:6" ht="12.75" customHeight="1" x14ac:dyDescent="0.2">
      <c r="A715" s="24"/>
      <c r="C715" s="26"/>
      <c r="D715" s="26"/>
      <c r="E715" s="26"/>
      <c r="F715" s="26"/>
    </row>
    <row r="716" spans="1:6" ht="12.75" customHeight="1" x14ac:dyDescent="0.2">
      <c r="A716" s="24"/>
      <c r="C716" s="26"/>
      <c r="D716" s="26"/>
      <c r="E716" s="26"/>
      <c r="F716" s="26"/>
    </row>
    <row r="717" spans="1:6" ht="12.75" customHeight="1" x14ac:dyDescent="0.2">
      <c r="A717" s="24"/>
      <c r="C717" s="26"/>
      <c r="D717" s="26"/>
      <c r="E717" s="26"/>
      <c r="F717" s="26"/>
    </row>
    <row r="718" spans="1:6" ht="12.75" customHeight="1" x14ac:dyDescent="0.2">
      <c r="A718" s="24"/>
      <c r="C718" s="26"/>
      <c r="D718" s="26"/>
      <c r="E718" s="26"/>
      <c r="F718" s="26"/>
    </row>
    <row r="719" spans="1:6" ht="12.75" customHeight="1" x14ac:dyDescent="0.2">
      <c r="A719" s="24"/>
      <c r="C719" s="26"/>
      <c r="D719" s="26"/>
      <c r="E719" s="26"/>
      <c r="F719" s="26"/>
    </row>
    <row r="720" spans="1:6" ht="12.75" customHeight="1" x14ac:dyDescent="0.2">
      <c r="A720" s="24"/>
      <c r="C720" s="26"/>
      <c r="D720" s="26"/>
      <c r="E720" s="26"/>
      <c r="F720" s="26"/>
    </row>
    <row r="721" spans="1:6" ht="12.75" customHeight="1" x14ac:dyDescent="0.2">
      <c r="A721" s="24"/>
      <c r="C721" s="26"/>
      <c r="D721" s="26"/>
      <c r="E721" s="26"/>
      <c r="F721" s="26"/>
    </row>
    <row r="722" spans="1:6" ht="12.75" customHeight="1" x14ac:dyDescent="0.2">
      <c r="A722" s="24"/>
      <c r="C722" s="26"/>
      <c r="D722" s="26"/>
      <c r="E722" s="26"/>
      <c r="F722" s="26"/>
    </row>
    <row r="723" spans="1:6" ht="12.75" customHeight="1" x14ac:dyDescent="0.2">
      <c r="A723" s="24"/>
      <c r="C723" s="26"/>
      <c r="D723" s="26"/>
      <c r="E723" s="26"/>
      <c r="F723" s="26"/>
    </row>
    <row r="724" spans="1:6" ht="12.75" customHeight="1" x14ac:dyDescent="0.2">
      <c r="A724" s="24"/>
      <c r="C724" s="26"/>
      <c r="D724" s="26"/>
      <c r="E724" s="26"/>
      <c r="F724" s="26"/>
    </row>
    <row r="725" spans="1:6" ht="12.75" customHeight="1" x14ac:dyDescent="0.2">
      <c r="A725" s="24"/>
      <c r="C725" s="26"/>
      <c r="D725" s="26"/>
      <c r="E725" s="26"/>
      <c r="F725" s="26"/>
    </row>
    <row r="726" spans="1:6" ht="12.75" customHeight="1" x14ac:dyDescent="0.2">
      <c r="A726" s="24"/>
      <c r="C726" s="26"/>
      <c r="D726" s="26"/>
      <c r="E726" s="26"/>
      <c r="F726" s="26"/>
    </row>
    <row r="727" spans="1:6" ht="12.75" customHeight="1" x14ac:dyDescent="0.2">
      <c r="A727" s="24"/>
      <c r="C727" s="26"/>
      <c r="D727" s="26"/>
      <c r="E727" s="26"/>
      <c r="F727" s="26"/>
    </row>
    <row r="728" spans="1:6" ht="12.75" customHeight="1" x14ac:dyDescent="0.2">
      <c r="A728" s="24"/>
      <c r="C728" s="26"/>
      <c r="D728" s="26"/>
      <c r="E728" s="26"/>
      <c r="F728" s="26"/>
    </row>
    <row r="729" spans="1:6" ht="12.75" customHeight="1" x14ac:dyDescent="0.2">
      <c r="A729" s="24"/>
      <c r="C729" s="26"/>
      <c r="D729" s="26"/>
      <c r="E729" s="26"/>
      <c r="F729" s="26"/>
    </row>
    <row r="730" spans="1:6" ht="12.75" customHeight="1" x14ac:dyDescent="0.2">
      <c r="A730" s="24"/>
      <c r="C730" s="26"/>
      <c r="D730" s="26"/>
      <c r="E730" s="26"/>
      <c r="F730" s="26"/>
    </row>
    <row r="731" spans="1:6" ht="12.75" customHeight="1" x14ac:dyDescent="0.2">
      <c r="A731" s="24"/>
      <c r="C731" s="26"/>
      <c r="D731" s="26"/>
      <c r="E731" s="26"/>
      <c r="F731" s="26"/>
    </row>
    <row r="732" spans="1:6" ht="12.75" customHeight="1" x14ac:dyDescent="0.2">
      <c r="A732" s="24"/>
      <c r="C732" s="26"/>
      <c r="D732" s="26"/>
      <c r="E732" s="26"/>
      <c r="F732" s="26"/>
    </row>
    <row r="733" spans="1:6" ht="12.75" customHeight="1" x14ac:dyDescent="0.2">
      <c r="A733" s="24"/>
      <c r="C733" s="26"/>
      <c r="D733" s="26"/>
      <c r="E733" s="26"/>
      <c r="F733" s="26"/>
    </row>
    <row r="734" spans="1:6" ht="12.75" customHeight="1" x14ac:dyDescent="0.2">
      <c r="A734" s="24"/>
      <c r="C734" s="26"/>
      <c r="D734" s="26"/>
      <c r="E734" s="26"/>
      <c r="F734" s="26"/>
    </row>
    <row r="735" spans="1:6" ht="12.75" customHeight="1" x14ac:dyDescent="0.2">
      <c r="A735" s="24"/>
      <c r="C735" s="26"/>
      <c r="D735" s="26"/>
      <c r="E735" s="26"/>
      <c r="F735" s="26"/>
    </row>
    <row r="736" spans="1:6" ht="12.75" customHeight="1" x14ac:dyDescent="0.2">
      <c r="A736" s="24"/>
      <c r="C736" s="26"/>
      <c r="D736" s="26"/>
      <c r="E736" s="26"/>
      <c r="F736" s="26"/>
    </row>
    <row r="737" spans="1:6" ht="12.75" customHeight="1" x14ac:dyDescent="0.2">
      <c r="A737" s="24"/>
      <c r="C737" s="26"/>
      <c r="D737" s="26"/>
      <c r="E737" s="26"/>
      <c r="F737" s="26"/>
    </row>
    <row r="738" spans="1:6" ht="12.75" customHeight="1" x14ac:dyDescent="0.2">
      <c r="A738" s="24"/>
      <c r="C738" s="26"/>
      <c r="D738" s="26"/>
      <c r="E738" s="26"/>
      <c r="F738" s="26"/>
    </row>
    <row r="739" spans="1:6" ht="12.75" customHeight="1" x14ac:dyDescent="0.2">
      <c r="A739" s="24"/>
      <c r="C739" s="26"/>
      <c r="D739" s="26"/>
      <c r="E739" s="26"/>
      <c r="F739" s="26"/>
    </row>
    <row r="740" spans="1:6" ht="12.75" customHeight="1" x14ac:dyDescent="0.2">
      <c r="A740" s="24"/>
      <c r="C740" s="26"/>
      <c r="D740" s="26"/>
      <c r="E740" s="26"/>
      <c r="F740" s="26"/>
    </row>
    <row r="741" spans="1:6" ht="12.75" customHeight="1" x14ac:dyDescent="0.2">
      <c r="A741" s="24"/>
      <c r="C741" s="26"/>
      <c r="D741" s="26"/>
      <c r="E741" s="26"/>
      <c r="F741" s="26"/>
    </row>
    <row r="742" spans="1:6" ht="12.75" customHeight="1" x14ac:dyDescent="0.2">
      <c r="A742" s="24"/>
      <c r="C742" s="26"/>
      <c r="D742" s="26"/>
      <c r="E742" s="26"/>
      <c r="F742" s="26"/>
    </row>
    <row r="743" spans="1:6" ht="12.75" customHeight="1" x14ac:dyDescent="0.2">
      <c r="A743" s="24"/>
      <c r="C743" s="26"/>
      <c r="D743" s="26"/>
      <c r="E743" s="26"/>
      <c r="F743" s="26"/>
    </row>
    <row r="744" spans="1:6" ht="12.75" customHeight="1" x14ac:dyDescent="0.2">
      <c r="A744" s="24"/>
      <c r="C744" s="26"/>
      <c r="D744" s="26"/>
      <c r="E744" s="26"/>
      <c r="F744" s="26"/>
    </row>
    <row r="745" spans="1:6" ht="12.75" customHeight="1" x14ac:dyDescent="0.2">
      <c r="A745" s="24"/>
      <c r="C745" s="26"/>
      <c r="D745" s="26"/>
      <c r="E745" s="26"/>
      <c r="F745" s="26"/>
    </row>
    <row r="746" spans="1:6" ht="12.75" customHeight="1" x14ac:dyDescent="0.2">
      <c r="A746" s="24"/>
      <c r="C746" s="26"/>
      <c r="D746" s="26"/>
      <c r="E746" s="26"/>
      <c r="F746" s="26"/>
    </row>
    <row r="747" spans="1:6" ht="12.75" customHeight="1" x14ac:dyDescent="0.2">
      <c r="A747" s="24"/>
      <c r="C747" s="26"/>
      <c r="D747" s="26"/>
      <c r="E747" s="26"/>
      <c r="F747" s="26"/>
    </row>
    <row r="748" spans="1:6" ht="12.75" customHeight="1" x14ac:dyDescent="0.2">
      <c r="A748" s="24"/>
      <c r="C748" s="26"/>
      <c r="D748" s="26"/>
      <c r="E748" s="26"/>
      <c r="F748" s="26"/>
    </row>
    <row r="749" spans="1:6" ht="12.75" customHeight="1" x14ac:dyDescent="0.2">
      <c r="A749" s="24"/>
      <c r="C749" s="26"/>
      <c r="D749" s="26"/>
      <c r="E749" s="26"/>
      <c r="F749" s="26"/>
    </row>
    <row r="750" spans="1:6" ht="12.75" customHeight="1" x14ac:dyDescent="0.2">
      <c r="A750" s="24"/>
      <c r="C750" s="26"/>
      <c r="D750" s="26"/>
      <c r="E750" s="26"/>
      <c r="F750" s="26"/>
    </row>
    <row r="751" spans="1:6" ht="12.75" customHeight="1" x14ac:dyDescent="0.2">
      <c r="A751" s="24"/>
      <c r="C751" s="26"/>
      <c r="D751" s="26"/>
      <c r="E751" s="26"/>
      <c r="F751" s="26"/>
    </row>
    <row r="752" spans="1:6" ht="12.75" customHeight="1" x14ac:dyDescent="0.2">
      <c r="A752" s="24"/>
      <c r="C752" s="26"/>
      <c r="D752" s="26"/>
      <c r="E752" s="26"/>
      <c r="F752" s="26"/>
    </row>
    <row r="753" spans="1:6" ht="12.75" customHeight="1" x14ac:dyDescent="0.2">
      <c r="A753" s="24"/>
      <c r="C753" s="26"/>
      <c r="D753" s="26"/>
      <c r="E753" s="26"/>
      <c r="F753" s="26"/>
    </row>
    <row r="754" spans="1:6" ht="12.75" customHeight="1" x14ac:dyDescent="0.2">
      <c r="A754" s="24"/>
      <c r="C754" s="26"/>
      <c r="D754" s="26"/>
      <c r="E754" s="26"/>
      <c r="F754" s="26"/>
    </row>
    <row r="755" spans="1:6" ht="12.75" customHeight="1" x14ac:dyDescent="0.2">
      <c r="A755" s="24"/>
      <c r="C755" s="26"/>
      <c r="D755" s="26"/>
      <c r="E755" s="26"/>
      <c r="F755" s="26"/>
    </row>
    <row r="756" spans="1:6" ht="12.75" customHeight="1" x14ac:dyDescent="0.2">
      <c r="A756" s="24"/>
      <c r="C756" s="26"/>
      <c r="D756" s="26"/>
      <c r="E756" s="26"/>
      <c r="F756" s="26"/>
    </row>
    <row r="757" spans="1:6" ht="12.75" customHeight="1" x14ac:dyDescent="0.2">
      <c r="A757" s="24"/>
      <c r="C757" s="26"/>
      <c r="D757" s="26"/>
      <c r="E757" s="26"/>
      <c r="F757" s="26"/>
    </row>
    <row r="758" spans="1:6" ht="12.75" customHeight="1" x14ac:dyDescent="0.2">
      <c r="A758" s="24"/>
      <c r="C758" s="26"/>
      <c r="D758" s="26"/>
      <c r="E758" s="26"/>
      <c r="F758" s="26"/>
    </row>
    <row r="759" spans="1:6" ht="12.75" customHeight="1" x14ac:dyDescent="0.2">
      <c r="A759" s="24"/>
      <c r="C759" s="26"/>
      <c r="D759" s="26"/>
      <c r="E759" s="26"/>
      <c r="F759" s="26"/>
    </row>
    <row r="760" spans="1:6" ht="12.75" customHeight="1" x14ac:dyDescent="0.2">
      <c r="A760" s="24"/>
      <c r="C760" s="26"/>
      <c r="D760" s="26"/>
      <c r="E760" s="26"/>
      <c r="F760" s="26"/>
    </row>
    <row r="761" spans="1:6" ht="12.75" customHeight="1" x14ac:dyDescent="0.2">
      <c r="A761" s="24"/>
      <c r="C761" s="26"/>
      <c r="D761" s="26"/>
      <c r="E761" s="26"/>
      <c r="F761" s="26"/>
    </row>
    <row r="762" spans="1:6" ht="12.75" customHeight="1" x14ac:dyDescent="0.2">
      <c r="A762" s="24"/>
      <c r="C762" s="26"/>
      <c r="D762" s="26"/>
      <c r="E762" s="26"/>
      <c r="F762" s="26"/>
    </row>
    <row r="763" spans="1:6" ht="12.75" customHeight="1" x14ac:dyDescent="0.2">
      <c r="A763" s="24"/>
      <c r="C763" s="26"/>
      <c r="D763" s="26"/>
      <c r="E763" s="26"/>
      <c r="F763" s="26"/>
    </row>
    <row r="764" spans="1:6" ht="12.75" customHeight="1" x14ac:dyDescent="0.2">
      <c r="A764" s="24"/>
      <c r="C764" s="26"/>
      <c r="D764" s="26"/>
      <c r="E764" s="26"/>
      <c r="F764" s="26"/>
    </row>
    <row r="765" spans="1:6" ht="12.75" customHeight="1" x14ac:dyDescent="0.2">
      <c r="A765" s="24"/>
      <c r="C765" s="26"/>
      <c r="D765" s="26"/>
      <c r="E765" s="26"/>
      <c r="F765" s="26"/>
    </row>
    <row r="766" spans="1:6" ht="12.75" customHeight="1" x14ac:dyDescent="0.2">
      <c r="A766" s="24"/>
      <c r="C766" s="26"/>
      <c r="D766" s="26"/>
      <c r="E766" s="26"/>
      <c r="F766" s="26"/>
    </row>
    <row r="767" spans="1:6" ht="12.75" customHeight="1" x14ac:dyDescent="0.2">
      <c r="A767" s="24"/>
      <c r="C767" s="26"/>
      <c r="D767" s="26"/>
      <c r="E767" s="26"/>
      <c r="F767" s="26"/>
    </row>
    <row r="768" spans="1:6" ht="12.75" customHeight="1" x14ac:dyDescent="0.2">
      <c r="A768" s="24"/>
      <c r="C768" s="26"/>
      <c r="D768" s="26"/>
      <c r="E768" s="26"/>
      <c r="F768" s="26"/>
    </row>
    <row r="769" spans="1:6" ht="12.75" customHeight="1" x14ac:dyDescent="0.2">
      <c r="A769" s="24"/>
      <c r="C769" s="26"/>
      <c r="D769" s="26"/>
      <c r="E769" s="26"/>
      <c r="F769" s="26"/>
    </row>
    <row r="770" spans="1:6" ht="12.75" customHeight="1" x14ac:dyDescent="0.2">
      <c r="A770" s="24"/>
      <c r="C770" s="26"/>
      <c r="D770" s="26"/>
      <c r="E770" s="26"/>
      <c r="F770" s="26"/>
    </row>
    <row r="771" spans="1:6" ht="12.75" customHeight="1" x14ac:dyDescent="0.2">
      <c r="A771" s="24"/>
      <c r="C771" s="26"/>
      <c r="D771" s="26"/>
      <c r="E771" s="26"/>
      <c r="F771" s="26"/>
    </row>
    <row r="772" spans="1:6" ht="12.75" customHeight="1" x14ac:dyDescent="0.2">
      <c r="A772" s="24"/>
      <c r="C772" s="26"/>
      <c r="D772" s="26"/>
      <c r="E772" s="26"/>
      <c r="F772" s="26"/>
    </row>
    <row r="773" spans="1:6" ht="12.75" customHeight="1" x14ac:dyDescent="0.2">
      <c r="A773" s="24"/>
      <c r="C773" s="26"/>
      <c r="D773" s="26"/>
      <c r="E773" s="26"/>
      <c r="F773" s="26"/>
    </row>
    <row r="774" spans="1:6" ht="12.75" customHeight="1" x14ac:dyDescent="0.2">
      <c r="A774" s="24"/>
      <c r="C774" s="26"/>
      <c r="D774" s="26"/>
      <c r="E774" s="26"/>
      <c r="F774" s="26"/>
    </row>
    <row r="775" spans="1:6" ht="12.75" customHeight="1" x14ac:dyDescent="0.2">
      <c r="A775" s="24"/>
      <c r="C775" s="26"/>
      <c r="D775" s="26"/>
      <c r="E775" s="26"/>
      <c r="F775" s="26"/>
    </row>
    <row r="776" spans="1:6" ht="12.75" customHeight="1" x14ac:dyDescent="0.2">
      <c r="A776" s="24"/>
      <c r="C776" s="26"/>
      <c r="D776" s="26"/>
      <c r="E776" s="26"/>
      <c r="F776" s="26"/>
    </row>
    <row r="777" spans="1:6" ht="12.75" customHeight="1" x14ac:dyDescent="0.2">
      <c r="A777" s="24"/>
      <c r="C777" s="26"/>
      <c r="D777" s="26"/>
      <c r="E777" s="26"/>
      <c r="F777" s="26"/>
    </row>
    <row r="778" spans="1:6" ht="12.75" customHeight="1" x14ac:dyDescent="0.2">
      <c r="A778" s="24"/>
      <c r="C778" s="26"/>
      <c r="D778" s="26"/>
      <c r="E778" s="26"/>
      <c r="F778" s="26"/>
    </row>
    <row r="779" spans="1:6" ht="12.75" customHeight="1" x14ac:dyDescent="0.2">
      <c r="A779" s="24"/>
      <c r="C779" s="26"/>
      <c r="D779" s="26"/>
      <c r="E779" s="26"/>
      <c r="F779" s="26"/>
    </row>
    <row r="780" spans="1:6" ht="12.75" customHeight="1" x14ac:dyDescent="0.2">
      <c r="A780" s="24"/>
      <c r="C780" s="26"/>
      <c r="D780" s="26"/>
      <c r="E780" s="26"/>
      <c r="F780" s="26"/>
    </row>
    <row r="781" spans="1:6" ht="12.75" customHeight="1" x14ac:dyDescent="0.2">
      <c r="A781" s="24"/>
      <c r="C781" s="26"/>
      <c r="D781" s="26"/>
      <c r="E781" s="26"/>
      <c r="F781" s="26"/>
    </row>
    <row r="782" spans="1:6" ht="12.75" customHeight="1" x14ac:dyDescent="0.2">
      <c r="A782" s="24"/>
      <c r="C782" s="26"/>
      <c r="D782" s="26"/>
      <c r="E782" s="26"/>
      <c r="F782" s="26"/>
    </row>
    <row r="783" spans="1:6" ht="12.75" customHeight="1" x14ac:dyDescent="0.2">
      <c r="A783" s="24"/>
      <c r="C783" s="26"/>
      <c r="D783" s="26"/>
      <c r="E783" s="26"/>
      <c r="F783" s="26"/>
    </row>
    <row r="784" spans="1:6" ht="12.75" customHeight="1" x14ac:dyDescent="0.2">
      <c r="A784" s="24"/>
      <c r="C784" s="26"/>
      <c r="D784" s="26"/>
      <c r="E784" s="26"/>
      <c r="F784" s="26"/>
    </row>
    <row r="785" spans="1:6" ht="12.75" customHeight="1" x14ac:dyDescent="0.2">
      <c r="A785" s="24"/>
      <c r="C785" s="26"/>
      <c r="D785" s="26"/>
      <c r="E785" s="26"/>
      <c r="F785" s="26"/>
    </row>
    <row r="786" spans="1:6" ht="12.75" customHeight="1" x14ac:dyDescent="0.2">
      <c r="A786" s="24"/>
      <c r="C786" s="26"/>
      <c r="D786" s="26"/>
      <c r="E786" s="26"/>
      <c r="F786" s="26"/>
    </row>
    <row r="787" spans="1:6" ht="12.75" customHeight="1" x14ac:dyDescent="0.2">
      <c r="A787" s="24"/>
      <c r="C787" s="26"/>
      <c r="D787" s="26"/>
      <c r="E787" s="26"/>
      <c r="F787" s="26"/>
    </row>
    <row r="788" spans="1:6" ht="12.75" customHeight="1" x14ac:dyDescent="0.2">
      <c r="A788" s="24"/>
      <c r="C788" s="26"/>
      <c r="D788" s="26"/>
      <c r="E788" s="26"/>
      <c r="F788" s="26"/>
    </row>
    <row r="789" spans="1:6" ht="12.75" customHeight="1" x14ac:dyDescent="0.2">
      <c r="A789" s="24"/>
      <c r="C789" s="26"/>
      <c r="D789" s="26"/>
      <c r="E789" s="26"/>
      <c r="F789" s="26"/>
    </row>
    <row r="790" spans="1:6" ht="12.75" customHeight="1" x14ac:dyDescent="0.2">
      <c r="A790" s="24"/>
      <c r="C790" s="26"/>
      <c r="D790" s="26"/>
      <c r="E790" s="26"/>
      <c r="F790" s="26"/>
    </row>
    <row r="791" spans="1:6" ht="12.75" customHeight="1" x14ac:dyDescent="0.2">
      <c r="A791" s="24"/>
      <c r="C791" s="26"/>
      <c r="D791" s="26"/>
      <c r="E791" s="26"/>
      <c r="F791" s="26"/>
    </row>
    <row r="792" spans="1:6" ht="12.75" customHeight="1" x14ac:dyDescent="0.2">
      <c r="A792" s="24"/>
      <c r="C792" s="26"/>
      <c r="D792" s="26"/>
      <c r="E792" s="26"/>
      <c r="F792" s="26"/>
    </row>
    <row r="793" spans="1:6" ht="12.75" customHeight="1" x14ac:dyDescent="0.2">
      <c r="A793" s="24"/>
      <c r="C793" s="26"/>
      <c r="D793" s="26"/>
      <c r="E793" s="26"/>
      <c r="F793" s="26"/>
    </row>
    <row r="794" spans="1:6" ht="12.75" customHeight="1" x14ac:dyDescent="0.2">
      <c r="A794" s="24"/>
      <c r="C794" s="26"/>
      <c r="D794" s="26"/>
      <c r="E794" s="26"/>
      <c r="F794" s="26"/>
    </row>
    <row r="795" spans="1:6" ht="12.75" customHeight="1" x14ac:dyDescent="0.2">
      <c r="A795" s="24"/>
      <c r="C795" s="26"/>
      <c r="D795" s="26"/>
      <c r="E795" s="26"/>
      <c r="F795" s="26"/>
    </row>
    <row r="796" spans="1:6" ht="12.75" customHeight="1" x14ac:dyDescent="0.2">
      <c r="A796" s="24"/>
      <c r="C796" s="26"/>
      <c r="D796" s="26"/>
      <c r="E796" s="26"/>
      <c r="F796" s="26"/>
    </row>
    <row r="797" spans="1:6" ht="12.75" customHeight="1" x14ac:dyDescent="0.2">
      <c r="A797" s="24"/>
      <c r="C797" s="26"/>
      <c r="D797" s="26"/>
      <c r="E797" s="26"/>
      <c r="F797" s="26"/>
    </row>
    <row r="798" spans="1:6" ht="12.75" customHeight="1" x14ac:dyDescent="0.2">
      <c r="A798" s="24"/>
      <c r="C798" s="26"/>
      <c r="D798" s="26"/>
      <c r="E798" s="26"/>
      <c r="F798" s="26"/>
    </row>
    <row r="799" spans="1:6" ht="12.75" customHeight="1" x14ac:dyDescent="0.2">
      <c r="A799" s="24"/>
      <c r="C799" s="26"/>
      <c r="D799" s="26"/>
      <c r="E799" s="26"/>
      <c r="F799" s="26"/>
    </row>
    <row r="800" spans="1:6" ht="12.75" customHeight="1" x14ac:dyDescent="0.2">
      <c r="A800" s="24"/>
      <c r="C800" s="26"/>
      <c r="D800" s="26"/>
      <c r="E800" s="26"/>
      <c r="F800" s="26"/>
    </row>
    <row r="801" spans="1:6" ht="12.75" customHeight="1" x14ac:dyDescent="0.2">
      <c r="A801" s="24"/>
      <c r="C801" s="26"/>
      <c r="D801" s="26"/>
      <c r="E801" s="26"/>
      <c r="F801" s="26"/>
    </row>
    <row r="802" spans="1:6" ht="12.75" customHeight="1" x14ac:dyDescent="0.2">
      <c r="A802" s="24"/>
      <c r="C802" s="26"/>
      <c r="D802" s="26"/>
      <c r="E802" s="26"/>
      <c r="F802" s="26"/>
    </row>
    <row r="803" spans="1:6" ht="12.75" customHeight="1" x14ac:dyDescent="0.2">
      <c r="A803" s="24"/>
      <c r="C803" s="26"/>
      <c r="D803" s="26"/>
      <c r="E803" s="26"/>
      <c r="F803" s="26"/>
    </row>
    <row r="804" spans="1:6" ht="12.75" customHeight="1" x14ac:dyDescent="0.2">
      <c r="A804" s="24"/>
      <c r="C804" s="26"/>
      <c r="D804" s="26"/>
      <c r="E804" s="26"/>
      <c r="F804" s="26"/>
    </row>
    <row r="805" spans="1:6" ht="12.75" customHeight="1" x14ac:dyDescent="0.2">
      <c r="A805" s="24"/>
      <c r="C805" s="26"/>
      <c r="D805" s="26"/>
      <c r="E805" s="26"/>
      <c r="F805" s="26"/>
    </row>
    <row r="806" spans="1:6" ht="12.75" customHeight="1" x14ac:dyDescent="0.2">
      <c r="A806" s="24"/>
      <c r="C806" s="26"/>
      <c r="D806" s="26"/>
      <c r="E806" s="26"/>
      <c r="F806" s="26"/>
    </row>
    <row r="807" spans="1:6" ht="12.75" customHeight="1" x14ac:dyDescent="0.2">
      <c r="A807" s="24"/>
      <c r="C807" s="26"/>
      <c r="D807" s="26"/>
      <c r="E807" s="26"/>
      <c r="F807" s="26"/>
    </row>
    <row r="808" spans="1:6" ht="12.75" customHeight="1" x14ac:dyDescent="0.2">
      <c r="A808" s="24"/>
      <c r="C808" s="26"/>
      <c r="D808" s="26"/>
      <c r="E808" s="26"/>
      <c r="F808" s="26"/>
    </row>
    <row r="809" spans="1:6" ht="12.75" customHeight="1" x14ac:dyDescent="0.2">
      <c r="A809" s="24"/>
      <c r="C809" s="26"/>
      <c r="D809" s="26"/>
      <c r="E809" s="26"/>
      <c r="F809" s="26"/>
    </row>
    <row r="810" spans="1:6" ht="12.75" customHeight="1" x14ac:dyDescent="0.2">
      <c r="A810" s="24"/>
      <c r="C810" s="26"/>
      <c r="D810" s="26"/>
      <c r="E810" s="26"/>
      <c r="F810" s="26"/>
    </row>
    <row r="811" spans="1:6" ht="12.75" customHeight="1" x14ac:dyDescent="0.2">
      <c r="A811" s="24"/>
      <c r="C811" s="26"/>
      <c r="D811" s="26"/>
      <c r="E811" s="26"/>
      <c r="F811" s="26"/>
    </row>
    <row r="812" spans="1:6" ht="12.75" customHeight="1" x14ac:dyDescent="0.2">
      <c r="A812" s="24"/>
      <c r="C812" s="26"/>
      <c r="D812" s="26"/>
      <c r="E812" s="26"/>
      <c r="F812" s="26"/>
    </row>
    <row r="813" spans="1:6" ht="12.75" customHeight="1" x14ac:dyDescent="0.2">
      <c r="A813" s="24"/>
      <c r="C813" s="26"/>
      <c r="D813" s="26"/>
      <c r="E813" s="26"/>
      <c r="F813" s="26"/>
    </row>
    <row r="814" spans="1:6" ht="12.75" customHeight="1" x14ac:dyDescent="0.2">
      <c r="A814" s="24"/>
      <c r="C814" s="26"/>
      <c r="D814" s="26"/>
      <c r="E814" s="26"/>
      <c r="F814" s="26"/>
    </row>
    <row r="815" spans="1:6" ht="12.75" customHeight="1" x14ac:dyDescent="0.2">
      <c r="A815" s="24"/>
      <c r="C815" s="26"/>
      <c r="D815" s="26"/>
      <c r="E815" s="26"/>
      <c r="F815" s="26"/>
    </row>
    <row r="816" spans="1:6" ht="12.75" customHeight="1" x14ac:dyDescent="0.2">
      <c r="A816" s="24"/>
      <c r="C816" s="26"/>
      <c r="D816" s="26"/>
      <c r="E816" s="26"/>
      <c r="F816" s="26"/>
    </row>
    <row r="817" spans="1:6" ht="12.75" customHeight="1" x14ac:dyDescent="0.2">
      <c r="A817" s="24"/>
      <c r="C817" s="26"/>
      <c r="D817" s="26"/>
      <c r="E817" s="26"/>
      <c r="F817" s="26"/>
    </row>
    <row r="818" spans="1:6" ht="12.75" customHeight="1" x14ac:dyDescent="0.2">
      <c r="A818" s="24"/>
      <c r="C818" s="26"/>
      <c r="D818" s="26"/>
      <c r="E818" s="26"/>
      <c r="F818" s="26"/>
    </row>
    <row r="819" spans="1:6" ht="12.75" customHeight="1" x14ac:dyDescent="0.2">
      <c r="A819" s="24"/>
      <c r="C819" s="26"/>
      <c r="D819" s="26"/>
      <c r="E819" s="26"/>
      <c r="F819" s="26"/>
    </row>
    <row r="820" spans="1:6" ht="12.75" customHeight="1" x14ac:dyDescent="0.2">
      <c r="A820" s="24"/>
      <c r="C820" s="26"/>
      <c r="D820" s="26"/>
      <c r="E820" s="26"/>
      <c r="F820" s="26"/>
    </row>
    <row r="821" spans="1:6" ht="12.75" customHeight="1" x14ac:dyDescent="0.2">
      <c r="A821" s="24"/>
      <c r="C821" s="26"/>
      <c r="D821" s="26"/>
      <c r="E821" s="26"/>
      <c r="F821" s="26"/>
    </row>
    <row r="822" spans="1:6" ht="12.75" customHeight="1" x14ac:dyDescent="0.2">
      <c r="A822" s="24"/>
      <c r="C822" s="26"/>
      <c r="D822" s="26"/>
      <c r="E822" s="26"/>
      <c r="F822" s="26"/>
    </row>
    <row r="823" spans="1:6" ht="12.75" customHeight="1" x14ac:dyDescent="0.2">
      <c r="A823" s="24"/>
      <c r="C823" s="26"/>
      <c r="D823" s="26"/>
      <c r="E823" s="26"/>
      <c r="F823" s="26"/>
    </row>
    <row r="824" spans="1:6" ht="12.75" customHeight="1" x14ac:dyDescent="0.2">
      <c r="A824" s="24"/>
      <c r="C824" s="26"/>
      <c r="D824" s="26"/>
      <c r="E824" s="26"/>
      <c r="F824" s="26"/>
    </row>
    <row r="825" spans="1:6" ht="12.75" customHeight="1" x14ac:dyDescent="0.2">
      <c r="A825" s="24"/>
      <c r="C825" s="26"/>
      <c r="D825" s="26"/>
      <c r="E825" s="26"/>
      <c r="F825" s="26"/>
    </row>
    <row r="826" spans="1:6" ht="12.75" customHeight="1" x14ac:dyDescent="0.2">
      <c r="A826" s="24"/>
      <c r="C826" s="26"/>
      <c r="D826" s="26"/>
      <c r="E826" s="26"/>
      <c r="F826" s="26"/>
    </row>
    <row r="827" spans="1:6" ht="12.75" customHeight="1" x14ac:dyDescent="0.2">
      <c r="A827" s="24"/>
      <c r="C827" s="26"/>
      <c r="D827" s="26"/>
      <c r="E827" s="26"/>
      <c r="F827" s="26"/>
    </row>
    <row r="828" spans="1:6" ht="12.75" customHeight="1" x14ac:dyDescent="0.2">
      <c r="A828" s="24"/>
      <c r="C828" s="26"/>
      <c r="D828" s="26"/>
      <c r="E828" s="26"/>
      <c r="F828" s="26"/>
    </row>
    <row r="829" spans="1:6" ht="12.75" customHeight="1" x14ac:dyDescent="0.2">
      <c r="A829" s="24"/>
      <c r="C829" s="26"/>
      <c r="D829" s="26"/>
      <c r="E829" s="26"/>
      <c r="F829" s="26"/>
    </row>
    <row r="830" spans="1:6" ht="12.75" customHeight="1" x14ac:dyDescent="0.2">
      <c r="A830" s="24"/>
      <c r="C830" s="26"/>
      <c r="D830" s="26"/>
      <c r="E830" s="26"/>
      <c r="F830" s="26"/>
    </row>
    <row r="831" spans="1:6" ht="12.75" customHeight="1" x14ac:dyDescent="0.2">
      <c r="A831" s="24"/>
      <c r="C831" s="26"/>
      <c r="D831" s="26"/>
      <c r="E831" s="26"/>
      <c r="F831" s="26"/>
    </row>
    <row r="832" spans="1:6" ht="12.75" customHeight="1" x14ac:dyDescent="0.2">
      <c r="A832" s="24"/>
      <c r="C832" s="26"/>
      <c r="D832" s="26"/>
      <c r="E832" s="26"/>
      <c r="F832" s="26"/>
    </row>
    <row r="833" spans="1:6" ht="12.75" customHeight="1" x14ac:dyDescent="0.2">
      <c r="A833" s="24"/>
      <c r="C833" s="26"/>
      <c r="D833" s="26"/>
      <c r="E833" s="26"/>
      <c r="F833" s="26"/>
    </row>
    <row r="834" spans="1:6" ht="12.75" customHeight="1" x14ac:dyDescent="0.2">
      <c r="A834" s="24"/>
      <c r="C834" s="26"/>
      <c r="D834" s="26"/>
      <c r="E834" s="26"/>
      <c r="F834" s="26"/>
    </row>
    <row r="835" spans="1:6" ht="12.75" customHeight="1" x14ac:dyDescent="0.2">
      <c r="A835" s="24"/>
      <c r="C835" s="26"/>
      <c r="D835" s="26"/>
      <c r="E835" s="26"/>
      <c r="F835" s="26"/>
    </row>
    <row r="836" spans="1:6" ht="12.75" customHeight="1" x14ac:dyDescent="0.2">
      <c r="A836" s="24"/>
      <c r="C836" s="26"/>
      <c r="D836" s="26"/>
      <c r="E836" s="26"/>
      <c r="F836" s="26"/>
    </row>
    <row r="837" spans="1:6" ht="12.75" customHeight="1" x14ac:dyDescent="0.2">
      <c r="A837" s="24"/>
      <c r="C837" s="26"/>
      <c r="D837" s="26"/>
      <c r="E837" s="26"/>
      <c r="F837" s="26"/>
    </row>
    <row r="838" spans="1:6" ht="12.75" customHeight="1" x14ac:dyDescent="0.2">
      <c r="A838" s="24"/>
      <c r="C838" s="26"/>
      <c r="D838" s="26"/>
      <c r="E838" s="26"/>
      <c r="F838" s="26"/>
    </row>
    <row r="839" spans="1:6" ht="12.75" customHeight="1" x14ac:dyDescent="0.2">
      <c r="A839" s="24"/>
      <c r="C839" s="26"/>
      <c r="D839" s="26"/>
      <c r="E839" s="26"/>
      <c r="F839" s="26"/>
    </row>
    <row r="840" spans="1:6" ht="12.75" customHeight="1" x14ac:dyDescent="0.2">
      <c r="A840" s="24"/>
      <c r="C840" s="26"/>
      <c r="D840" s="26"/>
      <c r="E840" s="26"/>
      <c r="F840" s="26"/>
    </row>
    <row r="841" spans="1:6" ht="12.75" customHeight="1" x14ac:dyDescent="0.2">
      <c r="A841" s="24"/>
      <c r="C841" s="26"/>
      <c r="D841" s="26"/>
      <c r="E841" s="26"/>
      <c r="F841" s="26"/>
    </row>
    <row r="842" spans="1:6" ht="12.75" customHeight="1" x14ac:dyDescent="0.2">
      <c r="A842" s="24"/>
      <c r="C842" s="26"/>
      <c r="D842" s="26"/>
      <c r="E842" s="26"/>
      <c r="F842" s="26"/>
    </row>
    <row r="843" spans="1:6" ht="12.75" customHeight="1" x14ac:dyDescent="0.2">
      <c r="A843" s="24"/>
      <c r="C843" s="26"/>
      <c r="D843" s="26"/>
      <c r="E843" s="26"/>
      <c r="F843" s="26"/>
    </row>
    <row r="844" spans="1:6" ht="12.75" customHeight="1" x14ac:dyDescent="0.2">
      <c r="A844" s="24"/>
      <c r="C844" s="26"/>
      <c r="D844" s="26"/>
      <c r="E844" s="26"/>
      <c r="F844" s="26"/>
    </row>
    <row r="845" spans="1:6" ht="12.75" customHeight="1" x14ac:dyDescent="0.2">
      <c r="A845" s="24"/>
      <c r="C845" s="26"/>
      <c r="D845" s="26"/>
      <c r="E845" s="26"/>
      <c r="F845" s="26"/>
    </row>
    <row r="846" spans="1:6" ht="12.75" customHeight="1" x14ac:dyDescent="0.2">
      <c r="A846" s="24"/>
      <c r="C846" s="26"/>
      <c r="D846" s="26"/>
      <c r="E846" s="26"/>
      <c r="F846" s="26"/>
    </row>
    <row r="847" spans="1:6" ht="12.75" customHeight="1" x14ac:dyDescent="0.2">
      <c r="A847" s="24"/>
      <c r="C847" s="26"/>
      <c r="D847" s="26"/>
      <c r="E847" s="26"/>
      <c r="F847" s="26"/>
    </row>
    <row r="848" spans="1:6" ht="12.75" customHeight="1" x14ac:dyDescent="0.2">
      <c r="A848" s="24"/>
      <c r="C848" s="26"/>
      <c r="D848" s="26"/>
      <c r="E848" s="26"/>
      <c r="F848" s="26"/>
    </row>
    <row r="849" spans="1:6" ht="12.75" customHeight="1" x14ac:dyDescent="0.2">
      <c r="A849" s="24"/>
      <c r="C849" s="26"/>
      <c r="D849" s="26"/>
      <c r="E849" s="26"/>
      <c r="F849" s="26"/>
    </row>
    <row r="850" spans="1:6" ht="12.75" customHeight="1" x14ac:dyDescent="0.2">
      <c r="A850" s="24"/>
      <c r="C850" s="26"/>
      <c r="D850" s="26"/>
      <c r="E850" s="26"/>
      <c r="F850" s="26"/>
    </row>
    <row r="851" spans="1:6" ht="12.75" customHeight="1" x14ac:dyDescent="0.2">
      <c r="A851" s="24"/>
      <c r="C851" s="26"/>
      <c r="D851" s="26"/>
      <c r="E851" s="26"/>
      <c r="F851" s="26"/>
    </row>
    <row r="852" spans="1:6" ht="12.75" customHeight="1" x14ac:dyDescent="0.2">
      <c r="A852" s="24"/>
      <c r="C852" s="26"/>
      <c r="D852" s="26"/>
      <c r="E852" s="26"/>
      <c r="F852" s="26"/>
    </row>
    <row r="853" spans="1:6" ht="12.75" customHeight="1" x14ac:dyDescent="0.2">
      <c r="A853" s="24"/>
      <c r="C853" s="26"/>
      <c r="D853" s="26"/>
      <c r="E853" s="26"/>
      <c r="F853" s="26"/>
    </row>
    <row r="854" spans="1:6" ht="12.75" customHeight="1" x14ac:dyDescent="0.2">
      <c r="A854" s="24"/>
      <c r="C854" s="26"/>
      <c r="D854" s="26"/>
      <c r="E854" s="26"/>
      <c r="F854" s="26"/>
    </row>
    <row r="855" spans="1:6" ht="12.75" customHeight="1" x14ac:dyDescent="0.2">
      <c r="A855" s="24"/>
      <c r="C855" s="26"/>
      <c r="D855" s="26"/>
      <c r="E855" s="26"/>
      <c r="F855" s="26"/>
    </row>
    <row r="856" spans="1:6" ht="12.75" customHeight="1" x14ac:dyDescent="0.2">
      <c r="A856" s="24"/>
      <c r="C856" s="26"/>
      <c r="D856" s="26"/>
      <c r="E856" s="26"/>
      <c r="F856" s="26"/>
    </row>
    <row r="857" spans="1:6" ht="12.75" customHeight="1" x14ac:dyDescent="0.2">
      <c r="A857" s="24"/>
      <c r="C857" s="26"/>
      <c r="D857" s="26"/>
      <c r="E857" s="26"/>
      <c r="F857" s="26"/>
    </row>
    <row r="858" spans="1:6" ht="12.75" customHeight="1" x14ac:dyDescent="0.2">
      <c r="A858" s="24"/>
      <c r="C858" s="26"/>
      <c r="D858" s="26"/>
      <c r="E858" s="26"/>
      <c r="F858" s="26"/>
    </row>
    <row r="859" spans="1:6" ht="12.75" customHeight="1" x14ac:dyDescent="0.2">
      <c r="A859" s="24"/>
      <c r="C859" s="26"/>
      <c r="D859" s="26"/>
      <c r="E859" s="26"/>
      <c r="F859" s="26"/>
    </row>
    <row r="860" spans="1:6" ht="12.75" customHeight="1" x14ac:dyDescent="0.2">
      <c r="A860" s="24"/>
      <c r="C860" s="26"/>
      <c r="D860" s="26"/>
      <c r="E860" s="26"/>
      <c r="F860" s="26"/>
    </row>
    <row r="861" spans="1:6" ht="12.75" customHeight="1" x14ac:dyDescent="0.2">
      <c r="A861" s="24"/>
      <c r="C861" s="26"/>
      <c r="D861" s="26"/>
      <c r="E861" s="26"/>
      <c r="F861" s="26"/>
    </row>
    <row r="862" spans="1:6" ht="12.75" customHeight="1" x14ac:dyDescent="0.2">
      <c r="A862" s="24"/>
      <c r="C862" s="26"/>
      <c r="D862" s="26"/>
      <c r="E862" s="26"/>
      <c r="F862" s="26"/>
    </row>
    <row r="863" spans="1:6" ht="12.75" customHeight="1" x14ac:dyDescent="0.2">
      <c r="A863" s="24"/>
      <c r="C863" s="26"/>
      <c r="D863" s="26"/>
      <c r="E863" s="26"/>
      <c r="F863" s="26"/>
    </row>
    <row r="864" spans="1:6" ht="12.75" customHeight="1" x14ac:dyDescent="0.2">
      <c r="A864" s="24"/>
      <c r="C864" s="26"/>
      <c r="D864" s="26"/>
      <c r="E864" s="26"/>
      <c r="F864" s="26"/>
    </row>
    <row r="865" spans="1:6" ht="12.75" customHeight="1" x14ac:dyDescent="0.2">
      <c r="A865" s="24"/>
      <c r="C865" s="26"/>
      <c r="D865" s="26"/>
      <c r="E865" s="26"/>
      <c r="F865" s="26"/>
    </row>
    <row r="866" spans="1:6" ht="12.75" customHeight="1" x14ac:dyDescent="0.2">
      <c r="A866" s="24"/>
      <c r="C866" s="26"/>
      <c r="D866" s="26"/>
      <c r="E866" s="26"/>
      <c r="F866" s="26"/>
    </row>
    <row r="867" spans="1:6" ht="12.75" customHeight="1" x14ac:dyDescent="0.2">
      <c r="A867" s="24"/>
      <c r="C867" s="26"/>
      <c r="D867" s="26"/>
      <c r="E867" s="26"/>
      <c r="F867" s="26"/>
    </row>
    <row r="868" spans="1:6" ht="12.75" customHeight="1" x14ac:dyDescent="0.2">
      <c r="A868" s="24"/>
      <c r="C868" s="26"/>
      <c r="D868" s="26"/>
      <c r="E868" s="26"/>
      <c r="F868" s="26"/>
    </row>
    <row r="869" spans="1:6" ht="12.75" customHeight="1" x14ac:dyDescent="0.2">
      <c r="A869" s="24"/>
      <c r="C869" s="26"/>
      <c r="D869" s="26"/>
      <c r="E869" s="26"/>
      <c r="F869" s="26"/>
    </row>
    <row r="870" spans="1:6" ht="12.75" customHeight="1" x14ac:dyDescent="0.2">
      <c r="A870" s="24"/>
      <c r="C870" s="26"/>
      <c r="D870" s="26"/>
      <c r="E870" s="26"/>
      <c r="F870" s="26"/>
    </row>
    <row r="871" spans="1:6" ht="12.75" customHeight="1" x14ac:dyDescent="0.2">
      <c r="A871" s="24"/>
      <c r="C871" s="26"/>
      <c r="D871" s="26"/>
      <c r="E871" s="26"/>
      <c r="F871" s="26"/>
    </row>
    <row r="872" spans="1:6" ht="12.75" customHeight="1" x14ac:dyDescent="0.2">
      <c r="A872" s="24"/>
      <c r="C872" s="26"/>
      <c r="D872" s="26"/>
      <c r="E872" s="26"/>
      <c r="F872" s="26"/>
    </row>
    <row r="873" spans="1:6" ht="12.75" customHeight="1" x14ac:dyDescent="0.2">
      <c r="A873" s="24"/>
      <c r="C873" s="26"/>
      <c r="D873" s="26"/>
      <c r="E873" s="26"/>
      <c r="F873" s="26"/>
    </row>
    <row r="874" spans="1:6" ht="12.75" customHeight="1" x14ac:dyDescent="0.2">
      <c r="A874" s="24"/>
      <c r="C874" s="26"/>
      <c r="D874" s="26"/>
      <c r="E874" s="26"/>
      <c r="F874" s="26"/>
    </row>
    <row r="875" spans="1:6" ht="12.75" customHeight="1" x14ac:dyDescent="0.2">
      <c r="A875" s="24"/>
      <c r="C875" s="26"/>
      <c r="D875" s="26"/>
      <c r="E875" s="26"/>
      <c r="F875" s="26"/>
    </row>
    <row r="876" spans="1:6" ht="12.75" customHeight="1" x14ac:dyDescent="0.2">
      <c r="A876" s="24"/>
      <c r="C876" s="26"/>
      <c r="D876" s="26"/>
      <c r="E876" s="26"/>
      <c r="F876" s="26"/>
    </row>
    <row r="877" spans="1:6" ht="12.75" customHeight="1" x14ac:dyDescent="0.2">
      <c r="A877" s="24"/>
      <c r="C877" s="26"/>
      <c r="D877" s="26"/>
      <c r="E877" s="26"/>
      <c r="F877" s="26"/>
    </row>
    <row r="878" spans="1:6" ht="12.75" customHeight="1" x14ac:dyDescent="0.2">
      <c r="A878" s="24"/>
      <c r="C878" s="26"/>
      <c r="D878" s="26"/>
      <c r="E878" s="26"/>
      <c r="F878" s="26"/>
    </row>
    <row r="879" spans="1:6" ht="12.75" customHeight="1" x14ac:dyDescent="0.2">
      <c r="A879" s="24"/>
      <c r="C879" s="26"/>
      <c r="D879" s="26"/>
      <c r="E879" s="26"/>
      <c r="F879" s="26"/>
    </row>
    <row r="880" spans="1:6" ht="12.75" customHeight="1" x14ac:dyDescent="0.2">
      <c r="A880" s="24"/>
      <c r="C880" s="26"/>
      <c r="D880" s="26"/>
      <c r="E880" s="26"/>
      <c r="F880" s="26"/>
    </row>
    <row r="881" spans="1:6" ht="12.75" customHeight="1" x14ac:dyDescent="0.2">
      <c r="A881" s="24"/>
      <c r="C881" s="26"/>
      <c r="D881" s="26"/>
      <c r="E881" s="26"/>
      <c r="F881" s="26"/>
    </row>
    <row r="882" spans="1:6" ht="12.75" customHeight="1" x14ac:dyDescent="0.2">
      <c r="A882" s="24"/>
      <c r="C882" s="26"/>
      <c r="D882" s="26"/>
      <c r="E882" s="26"/>
      <c r="F882" s="26"/>
    </row>
    <row r="883" spans="1:6" ht="12.75" customHeight="1" x14ac:dyDescent="0.2">
      <c r="A883" s="24"/>
      <c r="C883" s="26"/>
      <c r="D883" s="26"/>
      <c r="E883" s="26"/>
      <c r="F883" s="26"/>
    </row>
    <row r="884" spans="1:6" ht="12.75" customHeight="1" x14ac:dyDescent="0.2">
      <c r="A884" s="24"/>
      <c r="C884" s="26"/>
      <c r="D884" s="26"/>
      <c r="E884" s="26"/>
      <c r="F884" s="26"/>
    </row>
    <row r="885" spans="1:6" ht="12.75" customHeight="1" x14ac:dyDescent="0.2">
      <c r="A885" s="24"/>
      <c r="C885" s="26"/>
      <c r="D885" s="26"/>
      <c r="E885" s="26"/>
      <c r="F885" s="26"/>
    </row>
    <row r="886" spans="1:6" ht="12.75" customHeight="1" x14ac:dyDescent="0.2">
      <c r="A886" s="24"/>
      <c r="C886" s="26"/>
      <c r="D886" s="26"/>
      <c r="E886" s="26"/>
      <c r="F886" s="26"/>
    </row>
    <row r="887" spans="1:6" ht="12.75" customHeight="1" x14ac:dyDescent="0.2">
      <c r="A887" s="24"/>
      <c r="C887" s="26"/>
      <c r="D887" s="26"/>
      <c r="E887" s="26"/>
      <c r="F887" s="26"/>
    </row>
    <row r="888" spans="1:6" ht="12.75" customHeight="1" x14ac:dyDescent="0.2">
      <c r="A888" s="24"/>
      <c r="C888" s="26"/>
      <c r="D888" s="26"/>
      <c r="E888" s="26"/>
      <c r="F888" s="26"/>
    </row>
    <row r="889" spans="1:6" ht="12.75" customHeight="1" x14ac:dyDescent="0.2">
      <c r="A889" s="24"/>
      <c r="C889" s="26"/>
      <c r="D889" s="26"/>
      <c r="E889" s="26"/>
      <c r="F889" s="26"/>
    </row>
    <row r="890" spans="1:6" ht="12.75" customHeight="1" x14ac:dyDescent="0.2">
      <c r="A890" s="24"/>
      <c r="C890" s="26"/>
      <c r="D890" s="26"/>
      <c r="E890" s="26"/>
      <c r="F890" s="26"/>
    </row>
    <row r="891" spans="1:6" ht="12.75" customHeight="1" x14ac:dyDescent="0.2">
      <c r="A891" s="24"/>
      <c r="C891" s="26"/>
      <c r="D891" s="26"/>
      <c r="E891" s="26"/>
      <c r="F891" s="26"/>
    </row>
    <row r="892" spans="1:6" ht="12.75" customHeight="1" x14ac:dyDescent="0.2">
      <c r="A892" s="24"/>
      <c r="C892" s="26"/>
      <c r="D892" s="26"/>
      <c r="E892" s="26"/>
      <c r="F892" s="26"/>
    </row>
    <row r="893" spans="1:6" ht="12.75" customHeight="1" x14ac:dyDescent="0.2">
      <c r="A893" s="24"/>
      <c r="C893" s="26"/>
      <c r="D893" s="26"/>
      <c r="E893" s="26"/>
      <c r="F893" s="26"/>
    </row>
    <row r="894" spans="1:6" ht="12.75" customHeight="1" x14ac:dyDescent="0.2">
      <c r="A894" s="24"/>
      <c r="C894" s="26"/>
      <c r="D894" s="26"/>
      <c r="E894" s="26"/>
      <c r="F894" s="26"/>
    </row>
    <row r="895" spans="1:6" ht="12.75" customHeight="1" x14ac:dyDescent="0.2">
      <c r="A895" s="24"/>
      <c r="C895" s="26"/>
      <c r="D895" s="26"/>
      <c r="E895" s="26"/>
      <c r="F895" s="26"/>
    </row>
    <row r="896" spans="1:6" ht="12.75" customHeight="1" x14ac:dyDescent="0.2">
      <c r="A896" s="24"/>
      <c r="C896" s="26"/>
      <c r="D896" s="26"/>
      <c r="E896" s="26"/>
      <c r="F896" s="26"/>
    </row>
    <row r="897" spans="1:6" ht="12.75" customHeight="1" x14ac:dyDescent="0.2">
      <c r="A897" s="24"/>
      <c r="C897" s="26"/>
      <c r="D897" s="26"/>
      <c r="E897" s="26"/>
      <c r="F897" s="26"/>
    </row>
    <row r="898" spans="1:6" ht="12.75" customHeight="1" x14ac:dyDescent="0.2">
      <c r="A898" s="24"/>
      <c r="C898" s="26"/>
      <c r="D898" s="26"/>
      <c r="E898" s="26"/>
      <c r="F898" s="26"/>
    </row>
    <row r="899" spans="1:6" ht="12.75" customHeight="1" x14ac:dyDescent="0.2">
      <c r="A899" s="24"/>
      <c r="C899" s="26"/>
      <c r="D899" s="26"/>
      <c r="E899" s="26"/>
      <c r="F899" s="26"/>
    </row>
    <row r="900" spans="1:6" ht="12.75" customHeight="1" x14ac:dyDescent="0.2">
      <c r="A900" s="24"/>
      <c r="C900" s="26"/>
      <c r="D900" s="26"/>
      <c r="E900" s="26"/>
      <c r="F900" s="26"/>
    </row>
    <row r="901" spans="1:6" ht="12.75" customHeight="1" x14ac:dyDescent="0.2">
      <c r="A901" s="24"/>
      <c r="C901" s="26"/>
      <c r="D901" s="26"/>
      <c r="E901" s="26"/>
      <c r="F901" s="26"/>
    </row>
    <row r="902" spans="1:6" ht="12.75" customHeight="1" x14ac:dyDescent="0.2">
      <c r="A902" s="24"/>
      <c r="C902" s="26"/>
      <c r="D902" s="26"/>
      <c r="E902" s="26"/>
      <c r="F902" s="26"/>
    </row>
    <row r="903" spans="1:6" ht="12.75" customHeight="1" x14ac:dyDescent="0.2">
      <c r="A903" s="24"/>
      <c r="C903" s="26"/>
      <c r="D903" s="26"/>
      <c r="E903" s="26"/>
      <c r="F903" s="26"/>
    </row>
    <row r="904" spans="1:6" ht="12.75" customHeight="1" x14ac:dyDescent="0.2">
      <c r="A904" s="24"/>
      <c r="C904" s="26"/>
      <c r="D904" s="26"/>
      <c r="E904" s="26"/>
      <c r="F904" s="26"/>
    </row>
    <row r="905" spans="1:6" ht="12.75" customHeight="1" x14ac:dyDescent="0.2">
      <c r="A905" s="24"/>
      <c r="C905" s="26"/>
      <c r="D905" s="26"/>
      <c r="E905" s="26"/>
      <c r="F905" s="26"/>
    </row>
    <row r="906" spans="1:6" ht="12.75" customHeight="1" x14ac:dyDescent="0.2">
      <c r="A906" s="24"/>
      <c r="C906" s="26"/>
      <c r="D906" s="26"/>
      <c r="E906" s="26"/>
      <c r="F906" s="26"/>
    </row>
    <row r="907" spans="1:6" ht="12.75" customHeight="1" x14ac:dyDescent="0.2">
      <c r="A907" s="24"/>
      <c r="C907" s="26"/>
      <c r="D907" s="26"/>
      <c r="E907" s="26"/>
      <c r="F907" s="26"/>
    </row>
    <row r="908" spans="1:6" ht="12.75" customHeight="1" x14ac:dyDescent="0.2">
      <c r="A908" s="24"/>
      <c r="C908" s="26"/>
      <c r="D908" s="26"/>
      <c r="E908" s="26"/>
      <c r="F908" s="26"/>
    </row>
    <row r="909" spans="1:6" ht="12.75" customHeight="1" x14ac:dyDescent="0.2">
      <c r="A909" s="24"/>
      <c r="C909" s="26"/>
      <c r="D909" s="26"/>
      <c r="E909" s="26"/>
      <c r="F909" s="26"/>
    </row>
    <row r="910" spans="1:6" ht="12.75" customHeight="1" x14ac:dyDescent="0.2">
      <c r="A910" s="24"/>
      <c r="C910" s="26"/>
      <c r="D910" s="26"/>
      <c r="E910" s="26"/>
      <c r="F910" s="26"/>
    </row>
    <row r="911" spans="1:6" ht="12.75" customHeight="1" x14ac:dyDescent="0.2">
      <c r="A911" s="24"/>
      <c r="C911" s="26"/>
      <c r="D911" s="26"/>
      <c r="E911" s="26"/>
      <c r="F911" s="26"/>
    </row>
    <row r="912" spans="1:6" ht="12.75" customHeight="1" x14ac:dyDescent="0.2">
      <c r="A912" s="24"/>
      <c r="C912" s="26"/>
      <c r="D912" s="26"/>
      <c r="E912" s="26"/>
      <c r="F912" s="26"/>
    </row>
    <row r="913" spans="1:6" ht="12.75" customHeight="1" x14ac:dyDescent="0.2">
      <c r="A913" s="24"/>
      <c r="C913" s="26"/>
      <c r="D913" s="26"/>
      <c r="E913" s="26"/>
      <c r="F913" s="26"/>
    </row>
    <row r="914" spans="1:6" ht="12.75" customHeight="1" x14ac:dyDescent="0.2">
      <c r="A914" s="24"/>
      <c r="C914" s="26"/>
      <c r="D914" s="26"/>
      <c r="E914" s="26"/>
      <c r="F914" s="26"/>
    </row>
    <row r="915" spans="1:6" ht="12.75" customHeight="1" x14ac:dyDescent="0.2">
      <c r="A915" s="24"/>
      <c r="C915" s="26"/>
      <c r="D915" s="26"/>
      <c r="E915" s="26"/>
      <c r="F915" s="26"/>
    </row>
    <row r="916" spans="1:6" ht="12.75" customHeight="1" x14ac:dyDescent="0.2">
      <c r="A916" s="24"/>
      <c r="C916" s="26"/>
      <c r="D916" s="26"/>
      <c r="E916" s="26"/>
      <c r="F916" s="26"/>
    </row>
    <row r="917" spans="1:6" ht="12.75" customHeight="1" x14ac:dyDescent="0.2">
      <c r="A917" s="24"/>
      <c r="C917" s="26"/>
      <c r="D917" s="26"/>
      <c r="E917" s="26"/>
      <c r="F917" s="26"/>
    </row>
    <row r="918" spans="1:6" ht="12.75" customHeight="1" x14ac:dyDescent="0.2">
      <c r="A918" s="24"/>
      <c r="C918" s="26"/>
      <c r="D918" s="26"/>
      <c r="E918" s="26"/>
      <c r="F918" s="26"/>
    </row>
    <row r="919" spans="1:6" ht="12.75" customHeight="1" x14ac:dyDescent="0.2">
      <c r="A919" s="24"/>
      <c r="C919" s="26"/>
      <c r="D919" s="26"/>
      <c r="E919" s="26"/>
      <c r="F919" s="26"/>
    </row>
    <row r="920" spans="1:6" ht="12.75" customHeight="1" x14ac:dyDescent="0.2">
      <c r="A920" s="24"/>
      <c r="C920" s="26"/>
      <c r="D920" s="26"/>
      <c r="E920" s="26"/>
      <c r="F920" s="26"/>
    </row>
    <row r="921" spans="1:6" ht="12.75" customHeight="1" x14ac:dyDescent="0.2">
      <c r="A921" s="24"/>
      <c r="C921" s="26"/>
      <c r="D921" s="26"/>
      <c r="E921" s="26"/>
      <c r="F921" s="26"/>
    </row>
    <row r="922" spans="1:6" ht="12.75" customHeight="1" x14ac:dyDescent="0.2">
      <c r="A922" s="24"/>
      <c r="C922" s="26"/>
      <c r="D922" s="26"/>
      <c r="E922" s="26"/>
      <c r="F922" s="26"/>
    </row>
    <row r="923" spans="1:6" ht="12.75" customHeight="1" x14ac:dyDescent="0.2">
      <c r="A923" s="24"/>
      <c r="C923" s="26"/>
      <c r="D923" s="26"/>
      <c r="E923" s="26"/>
      <c r="F923" s="26"/>
    </row>
    <row r="924" spans="1:6" ht="12.75" customHeight="1" x14ac:dyDescent="0.2">
      <c r="A924" s="24"/>
      <c r="C924" s="26"/>
      <c r="D924" s="26"/>
      <c r="E924" s="26"/>
      <c r="F924" s="26"/>
    </row>
    <row r="925" spans="1:6" ht="12.75" customHeight="1" x14ac:dyDescent="0.2">
      <c r="A925" s="24"/>
      <c r="C925" s="26"/>
      <c r="D925" s="26"/>
      <c r="E925" s="26"/>
      <c r="F925" s="26"/>
    </row>
    <row r="926" spans="1:6" ht="12.75" customHeight="1" x14ac:dyDescent="0.2">
      <c r="A926" s="24"/>
      <c r="C926" s="26"/>
      <c r="D926" s="26"/>
      <c r="E926" s="26"/>
      <c r="F926" s="26"/>
    </row>
    <row r="927" spans="1:6" ht="12.75" customHeight="1" x14ac:dyDescent="0.2">
      <c r="A927" s="24"/>
      <c r="C927" s="26"/>
      <c r="D927" s="26"/>
      <c r="E927" s="26"/>
      <c r="F927" s="26"/>
    </row>
    <row r="928" spans="1:6" ht="12.75" customHeight="1" x14ac:dyDescent="0.2">
      <c r="A928" s="24"/>
      <c r="C928" s="26"/>
      <c r="D928" s="26"/>
      <c r="E928" s="26"/>
      <c r="F928" s="26"/>
    </row>
    <row r="929" spans="1:6" ht="12.75" customHeight="1" x14ac:dyDescent="0.2">
      <c r="A929" s="24"/>
      <c r="C929" s="26"/>
      <c r="D929" s="26"/>
      <c r="E929" s="26"/>
      <c r="F929" s="26"/>
    </row>
    <row r="930" spans="1:6" ht="12.75" customHeight="1" x14ac:dyDescent="0.2">
      <c r="A930" s="24"/>
      <c r="C930" s="26"/>
      <c r="D930" s="26"/>
      <c r="E930" s="26"/>
      <c r="F930" s="26"/>
    </row>
    <row r="931" spans="1:6" ht="12.75" customHeight="1" x14ac:dyDescent="0.2">
      <c r="A931" s="24"/>
      <c r="C931" s="26"/>
      <c r="D931" s="26"/>
      <c r="E931" s="26"/>
      <c r="F931" s="26"/>
    </row>
    <row r="932" spans="1:6" ht="12.75" customHeight="1" x14ac:dyDescent="0.2">
      <c r="A932" s="24"/>
      <c r="C932" s="26"/>
      <c r="D932" s="26"/>
      <c r="E932" s="26"/>
      <c r="F932" s="26"/>
    </row>
    <row r="933" spans="1:6" ht="12.75" customHeight="1" x14ac:dyDescent="0.2">
      <c r="A933" s="24"/>
      <c r="C933" s="26"/>
      <c r="D933" s="26"/>
      <c r="E933" s="26"/>
      <c r="F933" s="26"/>
    </row>
    <row r="934" spans="1:6" ht="12.75" customHeight="1" x14ac:dyDescent="0.2">
      <c r="A934" s="24"/>
      <c r="C934" s="26"/>
      <c r="D934" s="26"/>
      <c r="E934" s="26"/>
      <c r="F934" s="26"/>
    </row>
    <row r="935" spans="1:6" ht="12.75" customHeight="1" x14ac:dyDescent="0.2">
      <c r="A935" s="24"/>
      <c r="C935" s="26"/>
      <c r="D935" s="26"/>
      <c r="E935" s="26"/>
      <c r="F935" s="26"/>
    </row>
    <row r="936" spans="1:6" ht="12.75" customHeight="1" x14ac:dyDescent="0.2">
      <c r="A936" s="24"/>
      <c r="C936" s="26"/>
      <c r="D936" s="26"/>
      <c r="E936" s="26"/>
      <c r="F936" s="26"/>
    </row>
    <row r="937" spans="1:6" ht="12.75" customHeight="1" x14ac:dyDescent="0.2">
      <c r="A937" s="24"/>
      <c r="C937" s="26"/>
      <c r="D937" s="26"/>
      <c r="E937" s="26"/>
      <c r="F937" s="26"/>
    </row>
    <row r="938" spans="1:6" ht="12.75" customHeight="1" x14ac:dyDescent="0.2">
      <c r="A938" s="24"/>
      <c r="C938" s="26"/>
      <c r="D938" s="26"/>
      <c r="E938" s="26"/>
      <c r="F938" s="26"/>
    </row>
    <row r="939" spans="1:6" ht="12.75" customHeight="1" x14ac:dyDescent="0.2">
      <c r="A939" s="24"/>
      <c r="C939" s="26"/>
      <c r="D939" s="26"/>
      <c r="E939" s="26"/>
      <c r="F939" s="26"/>
    </row>
    <row r="940" spans="1:6" ht="12.75" customHeight="1" x14ac:dyDescent="0.2">
      <c r="A940" s="24"/>
      <c r="C940" s="26"/>
      <c r="D940" s="26"/>
      <c r="E940" s="26"/>
      <c r="F940" s="26"/>
    </row>
    <row r="941" spans="1:6" ht="12.75" customHeight="1" x14ac:dyDescent="0.2">
      <c r="A941" s="24"/>
      <c r="C941" s="26"/>
      <c r="D941" s="26"/>
      <c r="E941" s="26"/>
      <c r="F941" s="26"/>
    </row>
    <row r="942" spans="1:6" ht="12.75" customHeight="1" x14ac:dyDescent="0.2">
      <c r="A942" s="24"/>
      <c r="C942" s="26"/>
      <c r="D942" s="26"/>
      <c r="E942" s="26"/>
      <c r="F942" s="26"/>
    </row>
    <row r="943" spans="1:6" ht="12.75" customHeight="1" x14ac:dyDescent="0.2">
      <c r="A943" s="24"/>
      <c r="C943" s="26"/>
      <c r="D943" s="26"/>
      <c r="E943" s="26"/>
      <c r="F943" s="26"/>
    </row>
    <row r="944" spans="1:6" ht="12.75" customHeight="1" x14ac:dyDescent="0.2">
      <c r="A944" s="24"/>
      <c r="C944" s="26"/>
      <c r="D944" s="26"/>
      <c r="E944" s="26"/>
      <c r="F944" s="26"/>
    </row>
    <row r="945" spans="1:6" ht="12.75" customHeight="1" x14ac:dyDescent="0.2">
      <c r="A945" s="24"/>
      <c r="C945" s="26"/>
      <c r="D945" s="26"/>
      <c r="E945" s="26"/>
      <c r="F945" s="26"/>
    </row>
    <row r="946" spans="1:6" ht="12.75" customHeight="1" x14ac:dyDescent="0.2">
      <c r="A946" s="24"/>
      <c r="C946" s="26"/>
      <c r="D946" s="26"/>
      <c r="E946" s="26"/>
      <c r="F946" s="26"/>
    </row>
    <row r="947" spans="1:6" ht="12.75" customHeight="1" x14ac:dyDescent="0.2">
      <c r="A947" s="24"/>
      <c r="C947" s="26"/>
      <c r="D947" s="26"/>
      <c r="E947" s="26"/>
      <c r="F947" s="26"/>
    </row>
    <row r="948" spans="1:6" ht="12.75" customHeight="1" x14ac:dyDescent="0.2">
      <c r="A948" s="24"/>
      <c r="C948" s="26"/>
      <c r="D948" s="26"/>
      <c r="E948" s="26"/>
      <c r="F948" s="26"/>
    </row>
    <row r="949" spans="1:6" ht="12.75" customHeight="1" x14ac:dyDescent="0.2">
      <c r="A949" s="24"/>
      <c r="C949" s="26"/>
      <c r="D949" s="26"/>
      <c r="E949" s="26"/>
      <c r="F949" s="26"/>
    </row>
    <row r="950" spans="1:6" ht="12.75" customHeight="1" x14ac:dyDescent="0.2">
      <c r="A950" s="24"/>
      <c r="C950" s="26"/>
      <c r="D950" s="26"/>
      <c r="E950" s="26"/>
      <c r="F950" s="26"/>
    </row>
    <row r="951" spans="1:6" ht="12.75" customHeight="1" x14ac:dyDescent="0.2">
      <c r="A951" s="24"/>
      <c r="C951" s="26"/>
      <c r="D951" s="26"/>
      <c r="E951" s="26"/>
      <c r="F951" s="26"/>
    </row>
    <row r="952" spans="1:6" ht="12.75" customHeight="1" x14ac:dyDescent="0.2">
      <c r="A952" s="24"/>
      <c r="C952" s="26"/>
      <c r="D952" s="26"/>
      <c r="E952" s="26"/>
      <c r="F952" s="26"/>
    </row>
    <row r="953" spans="1:6" ht="12.75" customHeight="1" x14ac:dyDescent="0.2">
      <c r="A953" s="24"/>
      <c r="C953" s="26"/>
      <c r="D953" s="26"/>
      <c r="E953" s="26"/>
      <c r="F953" s="26"/>
    </row>
    <row r="954" spans="1:6" ht="12.75" customHeight="1" x14ac:dyDescent="0.2">
      <c r="A954" s="24"/>
      <c r="C954" s="26"/>
      <c r="D954" s="26"/>
      <c r="E954" s="26"/>
      <c r="F954" s="26"/>
    </row>
    <row r="955" spans="1:6" ht="12.75" customHeight="1" x14ac:dyDescent="0.2">
      <c r="A955" s="24"/>
      <c r="C955" s="26"/>
      <c r="D955" s="26"/>
      <c r="E955" s="26"/>
      <c r="F955" s="26"/>
    </row>
    <row r="956" spans="1:6" ht="12.75" customHeight="1" x14ac:dyDescent="0.2">
      <c r="A956" s="24"/>
      <c r="C956" s="26"/>
      <c r="D956" s="26"/>
      <c r="E956" s="26"/>
      <c r="F956" s="26"/>
    </row>
    <row r="957" spans="1:6" ht="12.75" customHeight="1" x14ac:dyDescent="0.2">
      <c r="A957" s="24"/>
      <c r="C957" s="26"/>
      <c r="D957" s="26"/>
      <c r="E957" s="26"/>
      <c r="F957" s="26"/>
    </row>
    <row r="958" spans="1:6" ht="12.75" customHeight="1" x14ac:dyDescent="0.2">
      <c r="A958" s="24"/>
      <c r="C958" s="26"/>
      <c r="D958" s="26"/>
      <c r="E958" s="26"/>
      <c r="F958" s="26"/>
    </row>
    <row r="959" spans="1:6" ht="12.75" customHeight="1" x14ac:dyDescent="0.2">
      <c r="A959" s="24"/>
      <c r="C959" s="26"/>
      <c r="D959" s="26"/>
      <c r="E959" s="26"/>
      <c r="F959" s="26"/>
    </row>
    <row r="960" spans="1:6" ht="12.75" customHeight="1" x14ac:dyDescent="0.2">
      <c r="A960" s="24"/>
      <c r="C960" s="26"/>
      <c r="D960" s="26"/>
      <c r="E960" s="26"/>
      <c r="F960" s="26"/>
    </row>
    <row r="961" spans="1:6" ht="12.75" customHeight="1" x14ac:dyDescent="0.2">
      <c r="A961" s="24"/>
      <c r="C961" s="26"/>
      <c r="D961" s="26"/>
      <c r="E961" s="26"/>
      <c r="F961" s="26"/>
    </row>
    <row r="962" spans="1:6" ht="12.75" customHeight="1" x14ac:dyDescent="0.2">
      <c r="A962" s="24"/>
      <c r="C962" s="26"/>
      <c r="D962" s="26"/>
      <c r="E962" s="26"/>
      <c r="F962" s="26"/>
    </row>
    <row r="963" spans="1:6" ht="12.75" customHeight="1" x14ac:dyDescent="0.2">
      <c r="A963" s="24"/>
      <c r="C963" s="26"/>
      <c r="D963" s="26"/>
      <c r="E963" s="26"/>
      <c r="F963" s="26"/>
    </row>
    <row r="964" spans="1:6" ht="12.75" customHeight="1" x14ac:dyDescent="0.2">
      <c r="A964" s="24"/>
      <c r="C964" s="26"/>
      <c r="D964" s="26"/>
      <c r="E964" s="26"/>
      <c r="F964" s="26"/>
    </row>
    <row r="965" spans="1:6" ht="12.75" customHeight="1" x14ac:dyDescent="0.2">
      <c r="A965" s="24"/>
      <c r="C965" s="26"/>
      <c r="D965" s="26"/>
      <c r="E965" s="26"/>
      <c r="F965" s="26"/>
    </row>
    <row r="966" spans="1:6" ht="12.75" customHeight="1" x14ac:dyDescent="0.2">
      <c r="A966" s="24"/>
      <c r="C966" s="26"/>
      <c r="D966" s="26"/>
      <c r="E966" s="26"/>
      <c r="F966" s="26"/>
    </row>
    <row r="967" spans="1:6" ht="12.75" customHeight="1" x14ac:dyDescent="0.2">
      <c r="A967" s="24"/>
      <c r="C967" s="26"/>
      <c r="D967" s="26"/>
      <c r="E967" s="26"/>
      <c r="F967" s="26"/>
    </row>
    <row r="968" spans="1:6" ht="12.75" customHeight="1" x14ac:dyDescent="0.2">
      <c r="A968" s="24"/>
      <c r="C968" s="26"/>
      <c r="D968" s="26"/>
      <c r="E968" s="26"/>
      <c r="F968" s="26"/>
    </row>
    <row r="969" spans="1:6" ht="12.75" customHeight="1" x14ac:dyDescent="0.2">
      <c r="A969" s="24"/>
      <c r="C969" s="26"/>
      <c r="D969" s="26"/>
      <c r="E969" s="26"/>
      <c r="F969" s="26"/>
    </row>
    <row r="970" spans="1:6" ht="12.75" customHeight="1" x14ac:dyDescent="0.2">
      <c r="A970" s="24"/>
      <c r="C970" s="26"/>
      <c r="D970" s="26"/>
      <c r="E970" s="26"/>
      <c r="F970" s="26"/>
    </row>
    <row r="971" spans="1:6" ht="12.75" customHeight="1" x14ac:dyDescent="0.2">
      <c r="A971" s="24"/>
      <c r="C971" s="26"/>
      <c r="D971" s="26"/>
      <c r="E971" s="26"/>
      <c r="F971" s="26"/>
    </row>
    <row r="972" spans="1:6" ht="12.75" customHeight="1" x14ac:dyDescent="0.2">
      <c r="A972" s="24"/>
      <c r="C972" s="26"/>
      <c r="D972" s="26"/>
      <c r="E972" s="26"/>
      <c r="F972" s="26"/>
    </row>
    <row r="973" spans="1:6" ht="12.75" customHeight="1" x14ac:dyDescent="0.2">
      <c r="A973" s="24"/>
      <c r="C973" s="26"/>
      <c r="D973" s="26"/>
      <c r="E973" s="26"/>
      <c r="F973" s="26"/>
    </row>
    <row r="974" spans="1:6" ht="12.75" customHeight="1" x14ac:dyDescent="0.2">
      <c r="A974" s="24"/>
      <c r="C974" s="26"/>
      <c r="D974" s="26"/>
      <c r="E974" s="26"/>
      <c r="F974" s="26"/>
    </row>
    <row r="975" spans="1:6" ht="12.75" customHeight="1" x14ac:dyDescent="0.2">
      <c r="A975" s="24"/>
      <c r="C975" s="26"/>
      <c r="D975" s="26"/>
      <c r="E975" s="26"/>
      <c r="F975" s="26"/>
    </row>
    <row r="976" spans="1:6" ht="12.75" customHeight="1" x14ac:dyDescent="0.2">
      <c r="A976" s="24"/>
      <c r="C976" s="26"/>
      <c r="D976" s="26"/>
      <c r="E976" s="26"/>
      <c r="F976" s="26"/>
    </row>
    <row r="977" spans="1:6" ht="12.75" customHeight="1" x14ac:dyDescent="0.2">
      <c r="A977" s="24"/>
      <c r="C977" s="26"/>
      <c r="D977" s="26"/>
      <c r="E977" s="26"/>
      <c r="F977" s="26"/>
    </row>
    <row r="978" spans="1:6" ht="12.75" customHeight="1" x14ac:dyDescent="0.2">
      <c r="A978" s="24"/>
      <c r="C978" s="26"/>
      <c r="D978" s="26"/>
      <c r="E978" s="26"/>
      <c r="F978" s="26"/>
    </row>
    <row r="979" spans="1:6" ht="12.75" customHeight="1" x14ac:dyDescent="0.2">
      <c r="A979" s="24"/>
      <c r="C979" s="26"/>
      <c r="D979" s="26"/>
      <c r="E979" s="26"/>
      <c r="F979" s="26"/>
    </row>
    <row r="980" spans="1:6" ht="12.75" customHeight="1" x14ac:dyDescent="0.2">
      <c r="A980" s="24"/>
      <c r="C980" s="26"/>
      <c r="D980" s="26"/>
      <c r="E980" s="26"/>
      <c r="F980" s="26"/>
    </row>
    <row r="981" spans="1:6" ht="12.75" customHeight="1" x14ac:dyDescent="0.2">
      <c r="A981" s="24"/>
      <c r="C981" s="26"/>
      <c r="D981" s="26"/>
      <c r="E981" s="26"/>
      <c r="F981" s="26"/>
    </row>
    <row r="982" spans="1:6" ht="12.75" customHeight="1" x14ac:dyDescent="0.2">
      <c r="A982" s="24"/>
      <c r="C982" s="26"/>
      <c r="D982" s="26"/>
      <c r="E982" s="26"/>
      <c r="F982" s="26"/>
    </row>
    <row r="983" spans="1:6" ht="12.75" customHeight="1" x14ac:dyDescent="0.2">
      <c r="A983" s="24"/>
      <c r="C983" s="26"/>
      <c r="D983" s="26"/>
      <c r="E983" s="26"/>
      <c r="F983" s="26"/>
    </row>
    <row r="984" spans="1:6" ht="12.75" customHeight="1" x14ac:dyDescent="0.2">
      <c r="A984" s="24"/>
      <c r="C984" s="26"/>
      <c r="D984" s="26"/>
      <c r="E984" s="26"/>
      <c r="F984" s="26"/>
    </row>
    <row r="985" spans="1:6" ht="12.75" customHeight="1" x14ac:dyDescent="0.2">
      <c r="A985" s="24"/>
      <c r="C985" s="26"/>
      <c r="D985" s="26"/>
      <c r="E985" s="26"/>
      <c r="F985" s="26"/>
    </row>
    <row r="986" spans="1:6" ht="12.75" customHeight="1" x14ac:dyDescent="0.2">
      <c r="A986" s="24"/>
      <c r="C986" s="26"/>
      <c r="D986" s="26"/>
      <c r="E986" s="26"/>
      <c r="F986" s="26"/>
    </row>
    <row r="987" spans="1:6" ht="12.75" customHeight="1" x14ac:dyDescent="0.2">
      <c r="A987" s="24"/>
      <c r="C987" s="26"/>
      <c r="D987" s="26"/>
      <c r="E987" s="26"/>
      <c r="F987" s="26"/>
    </row>
    <row r="988" spans="1:6" ht="12.75" customHeight="1" x14ac:dyDescent="0.2">
      <c r="A988" s="24"/>
      <c r="C988" s="26"/>
      <c r="D988" s="26"/>
      <c r="E988" s="26"/>
      <c r="F988" s="26"/>
    </row>
    <row r="989" spans="1:6" ht="12.75" customHeight="1" x14ac:dyDescent="0.2">
      <c r="A989" s="24"/>
      <c r="C989" s="26"/>
      <c r="D989" s="26"/>
      <c r="E989" s="26"/>
      <c r="F989" s="26"/>
    </row>
    <row r="990" spans="1:6" ht="12.75" customHeight="1" x14ac:dyDescent="0.2">
      <c r="A990" s="24"/>
      <c r="C990" s="26"/>
      <c r="D990" s="26"/>
      <c r="E990" s="26"/>
      <c r="F990" s="26"/>
    </row>
    <row r="991" spans="1:6" ht="12.75" customHeight="1" x14ac:dyDescent="0.2">
      <c r="A991" s="24"/>
      <c r="C991" s="26"/>
      <c r="D991" s="26"/>
      <c r="E991" s="26"/>
      <c r="F991" s="26"/>
    </row>
    <row r="992" spans="1:6" ht="12.75" customHeight="1" x14ac:dyDescent="0.2">
      <c r="A992" s="24"/>
      <c r="C992" s="26"/>
      <c r="D992" s="26"/>
      <c r="E992" s="26"/>
      <c r="F992" s="26"/>
    </row>
    <row r="993" spans="1:6" ht="12.75" customHeight="1" x14ac:dyDescent="0.2">
      <c r="A993" s="24"/>
      <c r="C993" s="26"/>
      <c r="D993" s="26"/>
      <c r="E993" s="26"/>
      <c r="F993" s="26"/>
    </row>
    <row r="994" spans="1:6" ht="12.75" customHeight="1" x14ac:dyDescent="0.2">
      <c r="A994" s="24"/>
      <c r="C994" s="26"/>
      <c r="D994" s="26"/>
      <c r="E994" s="26"/>
      <c r="F994" s="26"/>
    </row>
    <row r="995" spans="1:6" ht="12.75" customHeight="1" x14ac:dyDescent="0.2">
      <c r="A995" s="24"/>
      <c r="C995" s="26"/>
      <c r="D995" s="26"/>
      <c r="E995" s="26"/>
      <c r="F995" s="26"/>
    </row>
    <row r="996" spans="1:6" ht="12.75" customHeight="1" x14ac:dyDescent="0.2">
      <c r="A996" s="24"/>
      <c r="C996" s="26"/>
      <c r="D996" s="26"/>
      <c r="E996" s="26"/>
      <c r="F996" s="26"/>
    </row>
    <row r="997" spans="1:6" ht="12.75" customHeight="1" x14ac:dyDescent="0.2">
      <c r="A997" s="24"/>
      <c r="C997" s="26"/>
      <c r="D997" s="26"/>
      <c r="E997" s="26"/>
      <c r="F997" s="26"/>
    </row>
    <row r="998" spans="1:6" ht="12.75" customHeight="1" x14ac:dyDescent="0.2">
      <c r="A998" s="24"/>
      <c r="C998" s="26"/>
      <c r="D998" s="26"/>
      <c r="E998" s="26"/>
      <c r="F998" s="26"/>
    </row>
    <row r="999" spans="1:6" ht="12.75" customHeight="1" x14ac:dyDescent="0.2">
      <c r="A999" s="24"/>
      <c r="C999" s="26"/>
      <c r="D999" s="26"/>
      <c r="E999" s="26"/>
      <c r="F999" s="26"/>
    </row>
    <row r="1000" spans="1:6" ht="12.75" customHeight="1" x14ac:dyDescent="0.2">
      <c r="A1000" s="24"/>
      <c r="C1000" s="26"/>
      <c r="D1000" s="26"/>
      <c r="E1000" s="26"/>
      <c r="F1000" s="26"/>
    </row>
  </sheetData>
  <mergeCells count="53">
    <mergeCell ref="A4:B4"/>
    <mergeCell ref="A5:B5"/>
    <mergeCell ref="A6:B6"/>
    <mergeCell ref="A7:B7"/>
    <mergeCell ref="A8:B8"/>
    <mergeCell ref="A10:B10"/>
    <mergeCell ref="A11:A13"/>
    <mergeCell ref="B11:B13"/>
    <mergeCell ref="A1:B1"/>
    <mergeCell ref="C1:F1"/>
    <mergeCell ref="A2:B2"/>
    <mergeCell ref="C2:F2"/>
    <mergeCell ref="A3:B3"/>
    <mergeCell ref="C3:F3"/>
    <mergeCell ref="C4:F4"/>
    <mergeCell ref="C5:F5"/>
    <mergeCell ref="C6:F6"/>
    <mergeCell ref="C7:F7"/>
    <mergeCell ref="C8:F8"/>
    <mergeCell ref="C10:D10"/>
    <mergeCell ref="E10:F10"/>
    <mergeCell ref="C11:D13"/>
    <mergeCell ref="C14:D14"/>
    <mergeCell ref="E14:F14"/>
    <mergeCell ref="C15:D15"/>
    <mergeCell ref="E15:F15"/>
    <mergeCell ref="C16:D16"/>
    <mergeCell ref="E16:F16"/>
    <mergeCell ref="E17:F17"/>
    <mergeCell ref="C24:D24"/>
    <mergeCell ref="C25:D25"/>
    <mergeCell ref="E19:F19"/>
    <mergeCell ref="E20:F20"/>
    <mergeCell ref="E21:F21"/>
    <mergeCell ref="E22:F22"/>
    <mergeCell ref="E23:F23"/>
    <mergeCell ref="E24:F24"/>
    <mergeCell ref="C26:D26"/>
    <mergeCell ref="C27:D27"/>
    <mergeCell ref="C28:D28"/>
    <mergeCell ref="B29:E29"/>
    <mergeCell ref="C17:D17"/>
    <mergeCell ref="C18:D18"/>
    <mergeCell ref="C19:D19"/>
    <mergeCell ref="C20:D20"/>
    <mergeCell ref="C21:D21"/>
    <mergeCell ref="C22:D22"/>
    <mergeCell ref="C23:D23"/>
    <mergeCell ref="E25:F25"/>
    <mergeCell ref="E26:F26"/>
    <mergeCell ref="E27:F27"/>
    <mergeCell ref="E28:F28"/>
    <mergeCell ref="E18:F18"/>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699"/>
  </sheetPr>
  <dimension ref="A1:AN1097"/>
  <sheetViews>
    <sheetView showGridLines="0" topLeftCell="A177" zoomScale="70" zoomScaleNormal="70" workbookViewId="0">
      <selection activeCell="Q196" sqref="Q196"/>
    </sheetView>
  </sheetViews>
  <sheetFormatPr defaultColWidth="12.7109375" defaultRowHeight="15" customHeight="1" x14ac:dyDescent="0.2"/>
  <cols>
    <col min="1" max="1" width="14.28515625" customWidth="1"/>
    <col min="2" max="2" width="66.7109375" customWidth="1"/>
    <col min="3" max="3" width="56.28515625" bestFit="1" customWidth="1"/>
    <col min="4" max="4" width="30" customWidth="1"/>
    <col min="5" max="5" width="35.7109375" customWidth="1"/>
    <col min="6" max="6" width="27" customWidth="1"/>
    <col min="7" max="7" width="34.7109375" customWidth="1"/>
    <col min="8" max="8" width="21.5703125" customWidth="1"/>
    <col min="9" max="9" width="18.7109375" customWidth="1"/>
    <col min="10" max="10" width="40.85546875" customWidth="1"/>
    <col min="11" max="11" width="22.28515625" customWidth="1"/>
    <col min="12" max="12" width="19" customWidth="1"/>
    <col min="13" max="13" width="23" customWidth="1"/>
    <col min="14" max="14" width="22" customWidth="1"/>
    <col min="15" max="15" width="21.7109375" customWidth="1"/>
    <col min="16" max="17" width="22" customWidth="1"/>
    <col min="18" max="18" width="24.28515625" customWidth="1"/>
    <col min="19" max="19" width="29.5703125" customWidth="1"/>
    <col min="20" max="20" width="29.140625" customWidth="1"/>
    <col min="21" max="25" width="9.140625" customWidth="1"/>
    <col min="26" max="26" width="46" customWidth="1"/>
    <col min="27" max="27" width="126.28515625" customWidth="1"/>
    <col min="28" max="40" width="9.140625" customWidth="1"/>
  </cols>
  <sheetData>
    <row r="1" spans="1:40" ht="12.75" customHeight="1" x14ac:dyDescent="0.2">
      <c r="A1" s="243" t="s">
        <v>36</v>
      </c>
      <c r="B1" s="195"/>
      <c r="C1" s="195"/>
      <c r="D1" s="195"/>
      <c r="E1" s="195"/>
      <c r="F1" s="182"/>
      <c r="G1" s="164"/>
      <c r="O1" s="24"/>
      <c r="P1" s="24"/>
      <c r="Q1" s="24"/>
      <c r="R1" s="24"/>
    </row>
    <row r="2" spans="1:40" ht="12.75" customHeight="1" x14ac:dyDescent="0.2">
      <c r="A2" s="244" t="s">
        <v>37</v>
      </c>
      <c r="B2" s="182"/>
      <c r="C2" s="228" t="s">
        <v>85</v>
      </c>
      <c r="D2" s="195"/>
      <c r="E2" s="195"/>
      <c r="F2" s="182"/>
      <c r="G2" s="164"/>
      <c r="H2" s="245" t="s">
        <v>86</v>
      </c>
      <c r="I2" s="195"/>
      <c r="J2" s="182"/>
      <c r="K2" s="2"/>
      <c r="O2" s="24"/>
      <c r="P2" s="24"/>
      <c r="Q2" s="24"/>
      <c r="R2" s="24"/>
    </row>
    <row r="3" spans="1:40" ht="12.75" customHeight="1" x14ac:dyDescent="0.2">
      <c r="A3" s="244" t="s">
        <v>38</v>
      </c>
      <c r="B3" s="182"/>
      <c r="C3" s="228"/>
      <c r="D3" s="195"/>
      <c r="E3" s="195"/>
      <c r="F3" s="182"/>
      <c r="G3" s="164"/>
      <c r="H3" s="27"/>
      <c r="I3" s="246" t="s">
        <v>87</v>
      </c>
      <c r="J3" s="182"/>
      <c r="K3" s="1"/>
      <c r="O3" s="24"/>
      <c r="P3" s="24"/>
      <c r="Q3" s="24"/>
      <c r="R3" s="24"/>
    </row>
    <row r="4" spans="1:40" ht="12.75" customHeight="1" x14ac:dyDescent="0.2">
      <c r="A4" s="244" t="s">
        <v>88</v>
      </c>
      <c r="B4" s="182"/>
      <c r="C4" s="228" t="s">
        <v>89</v>
      </c>
      <c r="D4" s="195"/>
      <c r="E4" s="195"/>
      <c r="F4" s="182"/>
      <c r="G4" s="164"/>
      <c r="H4" s="28"/>
      <c r="I4" s="246" t="s">
        <v>90</v>
      </c>
      <c r="J4" s="182"/>
      <c r="K4" s="1"/>
      <c r="O4" s="24"/>
      <c r="P4" s="24"/>
      <c r="Q4" s="24"/>
      <c r="R4" s="24"/>
    </row>
    <row r="5" spans="1:40" ht="42" customHeight="1" x14ac:dyDescent="0.2">
      <c r="A5" s="244" t="s">
        <v>40</v>
      </c>
      <c r="B5" s="182"/>
      <c r="C5" s="247" t="s">
        <v>415</v>
      </c>
      <c r="D5" s="248"/>
      <c r="E5" s="248"/>
      <c r="F5" s="248"/>
      <c r="G5" s="164"/>
      <c r="H5" s="165"/>
      <c r="I5" s="246" t="s">
        <v>91</v>
      </c>
      <c r="J5" s="182"/>
      <c r="O5" s="24"/>
      <c r="P5" s="24"/>
      <c r="Q5" s="24"/>
      <c r="R5" s="24"/>
    </row>
    <row r="6" spans="1:40" ht="12.75" customHeight="1" x14ac:dyDescent="0.2">
      <c r="A6" s="244" t="s">
        <v>41</v>
      </c>
      <c r="B6" s="182"/>
      <c r="C6" s="249">
        <v>49014</v>
      </c>
      <c r="D6" s="195"/>
      <c r="E6" s="195"/>
      <c r="F6" s="182"/>
      <c r="G6" s="164"/>
      <c r="O6" s="24"/>
      <c r="P6" s="24"/>
      <c r="Q6" s="24"/>
      <c r="R6" s="24"/>
    </row>
    <row r="7" spans="1:40" ht="12.75" customHeight="1" x14ac:dyDescent="0.2">
      <c r="G7" s="164"/>
      <c r="O7" s="24"/>
      <c r="P7" s="24"/>
      <c r="Q7" s="24"/>
      <c r="R7" s="24"/>
    </row>
    <row r="8" spans="1:40" ht="15" customHeight="1" x14ac:dyDescent="0.2">
      <c r="A8" s="243" t="s">
        <v>92</v>
      </c>
      <c r="B8" s="195"/>
      <c r="C8" s="195"/>
      <c r="D8" s="195"/>
      <c r="E8" s="195"/>
      <c r="F8" s="182"/>
      <c r="G8" s="164"/>
      <c r="H8" s="164"/>
      <c r="O8" s="24"/>
      <c r="P8" s="24"/>
      <c r="Q8" s="24"/>
      <c r="R8" s="24"/>
    </row>
    <row r="9" spans="1:40" ht="12.75" customHeight="1" x14ac:dyDescent="0.2">
      <c r="A9" s="244" t="s">
        <v>42</v>
      </c>
      <c r="B9" s="182"/>
      <c r="C9" s="228"/>
      <c r="D9" s="195"/>
      <c r="E9" s="195"/>
      <c r="F9" s="182"/>
      <c r="G9" s="15"/>
      <c r="H9" s="15"/>
      <c r="I9" s="15"/>
      <c r="J9" s="15"/>
      <c r="K9" s="15"/>
      <c r="L9" s="15"/>
      <c r="M9" s="15"/>
      <c r="N9" s="15"/>
      <c r="O9" s="29"/>
      <c r="P9" s="29"/>
      <c r="Q9" s="29"/>
      <c r="R9" s="29"/>
      <c r="S9" s="15"/>
      <c r="T9" s="15"/>
      <c r="U9" s="15"/>
      <c r="V9" s="15"/>
      <c r="W9" s="15"/>
      <c r="X9" s="15"/>
      <c r="Y9" s="15"/>
      <c r="Z9" s="15"/>
      <c r="AA9" s="15"/>
      <c r="AB9" s="15"/>
      <c r="AC9" s="15"/>
      <c r="AD9" s="15"/>
      <c r="AE9" s="15"/>
      <c r="AF9" s="15"/>
      <c r="AG9" s="15"/>
      <c r="AH9" s="15"/>
      <c r="AI9" s="15"/>
      <c r="AJ9" s="15"/>
      <c r="AK9" s="15"/>
      <c r="AL9" s="15"/>
      <c r="AM9" s="15"/>
      <c r="AN9" s="15"/>
    </row>
    <row r="10" spans="1:40" ht="12.75" customHeight="1" x14ac:dyDescent="0.2">
      <c r="A10" s="244" t="s">
        <v>94</v>
      </c>
      <c r="B10" s="182"/>
      <c r="C10" s="250"/>
      <c r="D10" s="195"/>
      <c r="E10" s="195"/>
      <c r="F10" s="182"/>
      <c r="G10" s="16"/>
      <c r="H10" s="15"/>
      <c r="I10" s="15"/>
      <c r="J10" s="15"/>
      <c r="K10" s="15"/>
      <c r="L10" s="15"/>
      <c r="M10" s="15"/>
      <c r="N10" s="15"/>
      <c r="O10" s="29"/>
      <c r="P10" s="29"/>
      <c r="Q10" s="29"/>
      <c r="R10" s="29"/>
      <c r="S10" s="15"/>
      <c r="T10" s="15"/>
      <c r="U10" s="15"/>
      <c r="V10" s="15"/>
      <c r="W10" s="15"/>
      <c r="X10" s="15"/>
      <c r="Y10" s="15"/>
      <c r="Z10" s="15"/>
      <c r="AA10" s="15"/>
      <c r="AB10" s="15"/>
      <c r="AC10" s="15"/>
      <c r="AD10" s="15"/>
      <c r="AE10" s="15"/>
      <c r="AF10" s="15"/>
      <c r="AG10" s="15"/>
      <c r="AH10" s="15"/>
      <c r="AI10" s="15"/>
      <c r="AJ10" s="15"/>
      <c r="AK10" s="15"/>
      <c r="AL10" s="15"/>
      <c r="AM10" s="15"/>
      <c r="AN10" s="15"/>
    </row>
    <row r="11" spans="1:40" ht="12.75" customHeight="1" x14ac:dyDescent="0.2">
      <c r="A11" s="30"/>
      <c r="B11" s="31" t="s">
        <v>96</v>
      </c>
      <c r="C11" s="32"/>
      <c r="D11" s="166"/>
      <c r="E11" s="166"/>
      <c r="F11" s="33"/>
      <c r="G11" s="2"/>
      <c r="O11" s="24"/>
      <c r="P11" s="24"/>
      <c r="Q11" s="24"/>
      <c r="R11" s="24"/>
    </row>
    <row r="12" spans="1:40" ht="64.5" customHeight="1" x14ac:dyDescent="0.2">
      <c r="A12" s="244" t="s">
        <v>98</v>
      </c>
      <c r="B12" s="182"/>
      <c r="C12" s="231"/>
      <c r="D12" s="195"/>
      <c r="E12" s="195"/>
      <c r="F12" s="182"/>
      <c r="G12" s="167"/>
      <c r="H12" s="164"/>
      <c r="I12" s="164"/>
      <c r="O12" s="24"/>
      <c r="P12" s="24"/>
      <c r="Q12" s="24"/>
      <c r="R12" s="24"/>
    </row>
    <row r="13" spans="1:40" ht="39" customHeight="1" x14ac:dyDescent="0.2">
      <c r="A13" s="244" t="s">
        <v>100</v>
      </c>
      <c r="B13" s="182"/>
      <c r="C13" s="231"/>
      <c r="D13" s="195"/>
      <c r="E13" s="195"/>
      <c r="F13" s="182"/>
      <c r="G13" s="168"/>
      <c r="H13" s="164"/>
      <c r="I13" s="164"/>
      <c r="O13" s="24"/>
      <c r="P13" s="24"/>
      <c r="Q13" s="24"/>
      <c r="R13" s="24"/>
    </row>
    <row r="14" spans="1:40" ht="42" customHeight="1" x14ac:dyDescent="0.2">
      <c r="A14" s="244" t="s">
        <v>102</v>
      </c>
      <c r="B14" s="182"/>
      <c r="C14" s="251"/>
      <c r="D14" s="252"/>
      <c r="E14" s="252"/>
      <c r="F14" s="253"/>
      <c r="G14" s="167"/>
      <c r="H14" s="164"/>
      <c r="I14" s="164"/>
      <c r="O14" s="24"/>
      <c r="P14" s="24"/>
      <c r="Q14" s="24"/>
      <c r="R14" s="24"/>
    </row>
    <row r="15" spans="1:40" ht="35.25" customHeight="1" x14ac:dyDescent="0.2">
      <c r="A15" s="227" t="s">
        <v>104</v>
      </c>
      <c r="B15" s="182"/>
      <c r="C15" s="247"/>
      <c r="D15" s="247"/>
      <c r="E15" s="247"/>
      <c r="F15" s="247"/>
      <c r="G15" s="167"/>
      <c r="H15" s="167"/>
      <c r="I15" s="167"/>
      <c r="J15" s="167"/>
      <c r="K15" s="167"/>
      <c r="L15" s="167"/>
      <c r="M15" s="164"/>
      <c r="N15" s="164"/>
      <c r="O15" s="169"/>
      <c r="P15" s="169"/>
      <c r="Q15" s="169"/>
      <c r="R15" s="169"/>
      <c r="S15" s="164"/>
    </row>
    <row r="16" spans="1:40" ht="62.25" customHeight="1" x14ac:dyDescent="0.2">
      <c r="A16" s="227" t="s">
        <v>106</v>
      </c>
      <c r="B16" s="182"/>
      <c r="C16" s="247"/>
      <c r="D16" s="247"/>
      <c r="E16" s="247"/>
      <c r="F16" s="247"/>
      <c r="G16" s="167"/>
      <c r="H16" s="167"/>
      <c r="I16" s="164"/>
      <c r="J16" s="164"/>
      <c r="K16" s="164"/>
      <c r="L16" s="164"/>
      <c r="M16" s="164"/>
      <c r="N16" s="164"/>
      <c r="O16" s="169"/>
      <c r="P16" s="169"/>
      <c r="Q16" s="169"/>
      <c r="R16" s="169"/>
      <c r="S16" s="164"/>
    </row>
    <row r="17" spans="1:40" ht="27.75" customHeight="1" x14ac:dyDescent="0.2">
      <c r="A17" s="255" t="s">
        <v>108</v>
      </c>
      <c r="B17" s="184"/>
      <c r="C17" s="231"/>
      <c r="D17" s="195"/>
      <c r="E17" s="195"/>
      <c r="F17" s="182"/>
      <c r="G17" s="167"/>
      <c r="H17" s="167"/>
      <c r="I17" s="164"/>
      <c r="J17" s="164"/>
      <c r="K17" s="164"/>
      <c r="L17" s="164"/>
      <c r="M17" s="164"/>
      <c r="N17" s="164"/>
      <c r="O17" s="169"/>
      <c r="P17" s="169"/>
      <c r="Q17" s="169"/>
      <c r="R17" s="169"/>
      <c r="S17" s="164"/>
    </row>
    <row r="18" spans="1:40" ht="27.75" customHeight="1" x14ac:dyDescent="0.2">
      <c r="A18" s="193"/>
      <c r="B18" s="188"/>
      <c r="C18" s="231"/>
      <c r="D18" s="195"/>
      <c r="E18" s="195"/>
      <c r="F18" s="182"/>
      <c r="G18" s="167"/>
      <c r="H18" s="167"/>
      <c r="I18" s="164"/>
      <c r="O18" s="24"/>
      <c r="P18" s="24"/>
      <c r="Q18" s="24"/>
      <c r="R18" s="24"/>
    </row>
    <row r="19" spans="1:40" ht="12.75" customHeight="1" x14ac:dyDescent="0.2">
      <c r="A19" s="25"/>
      <c r="B19" s="25"/>
      <c r="C19" s="25"/>
      <c r="D19" s="25"/>
      <c r="E19" s="25"/>
      <c r="F19" s="25"/>
      <c r="G19" s="25"/>
      <c r="O19" s="24"/>
      <c r="P19" s="24"/>
      <c r="Q19" s="24"/>
      <c r="R19" s="24"/>
    </row>
    <row r="20" spans="1:40" ht="52.5" customHeight="1" x14ac:dyDescent="0.2">
      <c r="A20" s="254" t="s">
        <v>110</v>
      </c>
      <c r="B20" s="185"/>
      <c r="C20" s="185"/>
      <c r="D20" s="185"/>
      <c r="E20" s="185"/>
      <c r="F20" s="185"/>
      <c r="G20" s="185"/>
      <c r="H20" s="185"/>
      <c r="I20" s="185"/>
      <c r="O20" s="24"/>
      <c r="P20" s="24"/>
      <c r="Q20" s="24"/>
      <c r="R20" s="24"/>
    </row>
    <row r="21" spans="1:40" ht="33.75" customHeight="1" x14ac:dyDescent="0.2">
      <c r="A21" s="242"/>
      <c r="B21" s="188"/>
      <c r="C21" s="34" t="s">
        <v>111</v>
      </c>
      <c r="D21" s="35" t="s">
        <v>112</v>
      </c>
      <c r="E21" s="35" t="s">
        <v>113</v>
      </c>
      <c r="F21" s="36" t="s">
        <v>114</v>
      </c>
      <c r="G21" s="36" t="s">
        <v>115</v>
      </c>
      <c r="H21" s="36" t="s">
        <v>116</v>
      </c>
      <c r="I21" s="36" t="s">
        <v>117</v>
      </c>
      <c r="O21" s="24"/>
      <c r="P21" s="24"/>
      <c r="Q21" s="24"/>
      <c r="R21" s="26"/>
      <c r="S21" s="1"/>
      <c r="T21" s="1"/>
      <c r="U21" s="1"/>
      <c r="V21" s="1"/>
      <c r="W21" s="1"/>
      <c r="X21" s="1"/>
      <c r="Y21" s="1"/>
      <c r="Z21" s="1"/>
      <c r="AA21" s="1"/>
      <c r="AB21" s="1"/>
      <c r="AC21" s="1"/>
      <c r="AD21" s="1"/>
      <c r="AE21" s="1"/>
      <c r="AF21" s="1"/>
      <c r="AG21" s="1"/>
      <c r="AH21" s="1"/>
      <c r="AI21" s="1"/>
      <c r="AJ21" s="1"/>
      <c r="AK21" s="1"/>
      <c r="AL21" s="1"/>
      <c r="AM21" s="1"/>
      <c r="AN21" s="1"/>
    </row>
    <row r="22" spans="1:40" ht="33.75" customHeight="1" x14ac:dyDescent="0.2">
      <c r="A22" s="216" t="s">
        <v>118</v>
      </c>
      <c r="B22" s="182"/>
      <c r="C22" s="37">
        <f>D201+E201+F201</f>
        <v>0</v>
      </c>
      <c r="D22" s="37">
        <f>G201+H201+I201+J201+K201+O201+P201+Q201+R201</f>
        <v>0</v>
      </c>
      <c r="E22" s="37">
        <f>C201+D201+E201+F201+G201+H201+I201+J201+K201+O201+P201+Q201+R201</f>
        <v>0</v>
      </c>
      <c r="F22" s="37">
        <f>G201+H201+I201+J201+K201</f>
        <v>0</v>
      </c>
      <c r="G22" s="37">
        <f>L201+N201</f>
        <v>0</v>
      </c>
      <c r="H22" s="37">
        <f>O201+P201+Q201+R201</f>
        <v>0</v>
      </c>
      <c r="I22" s="37">
        <f>T201</f>
        <v>0</v>
      </c>
      <c r="O22" s="24"/>
      <c r="P22" s="24"/>
      <c r="Q22" s="24"/>
      <c r="R22" s="26"/>
      <c r="S22" s="1"/>
      <c r="T22" s="1"/>
      <c r="U22" s="1"/>
      <c r="V22" s="1"/>
      <c r="W22" s="1"/>
      <c r="X22" s="1"/>
      <c r="Y22" s="1"/>
      <c r="Z22" s="1"/>
      <c r="AA22" s="1"/>
      <c r="AB22" s="1"/>
      <c r="AC22" s="1"/>
      <c r="AD22" s="1"/>
      <c r="AE22" s="1"/>
      <c r="AF22" s="1"/>
      <c r="AG22" s="1"/>
      <c r="AH22" s="1"/>
      <c r="AI22" s="1"/>
      <c r="AJ22" s="1"/>
      <c r="AK22" s="1"/>
      <c r="AL22" s="1"/>
      <c r="AM22" s="1"/>
      <c r="AN22" s="1"/>
    </row>
    <row r="23" spans="1:40" ht="33.75" customHeight="1" x14ac:dyDescent="0.2">
      <c r="A23" s="215" t="s">
        <v>119</v>
      </c>
      <c r="B23" s="184"/>
      <c r="C23" s="38">
        <f t="shared" ref="C23:I23" si="0">C22/$C$6</f>
        <v>0</v>
      </c>
      <c r="D23" s="39">
        <f t="shared" si="0"/>
        <v>0</v>
      </c>
      <c r="E23" s="39">
        <f t="shared" si="0"/>
        <v>0</v>
      </c>
      <c r="F23" s="38">
        <f t="shared" si="0"/>
        <v>0</v>
      </c>
      <c r="G23" s="38">
        <f t="shared" si="0"/>
        <v>0</v>
      </c>
      <c r="H23" s="38">
        <f t="shared" si="0"/>
        <v>0</v>
      </c>
      <c r="I23" s="38">
        <f t="shared" si="0"/>
        <v>0</v>
      </c>
      <c r="O23" s="24"/>
      <c r="P23" s="24"/>
      <c r="Q23" s="24"/>
      <c r="R23" s="24"/>
    </row>
    <row r="24" spans="1:40" ht="33.75" customHeight="1" x14ac:dyDescent="0.2">
      <c r="A24" s="216" t="s">
        <v>120</v>
      </c>
      <c r="B24" s="182"/>
      <c r="C24" s="239" t="s">
        <v>121</v>
      </c>
      <c r="D24" s="195"/>
      <c r="E24" s="182"/>
      <c r="F24" s="240"/>
      <c r="G24" s="211"/>
      <c r="H24" s="211"/>
      <c r="I24" s="184"/>
      <c r="O24" s="24"/>
      <c r="P24" s="24"/>
      <c r="Q24" s="24"/>
      <c r="R24" s="24"/>
    </row>
    <row r="25" spans="1:40" ht="33.75" customHeight="1" x14ac:dyDescent="0.2">
      <c r="A25" s="216" t="s">
        <v>122</v>
      </c>
      <c r="B25" s="182"/>
      <c r="C25" s="40" t="str">
        <f>VLOOKUP($C$24,'WLC benchmarks'!$B$10:$E$13,2, TRUE)</f>
        <v>&lt;950</v>
      </c>
      <c r="D25" s="40" t="str">
        <f>VLOOKUP($C$24,'WLC benchmarks'!$B$10:$E$13,3, TRUE)</f>
        <v>&lt;450</v>
      </c>
      <c r="E25" s="40" t="str">
        <f>VLOOKUP($C$24,'WLC benchmarks'!$B$10:$E$13,4, TRUE)</f>
        <v>&lt;1400</v>
      </c>
      <c r="F25" s="205"/>
      <c r="G25" s="180"/>
      <c r="H25" s="180"/>
      <c r="I25" s="186"/>
      <c r="J25" s="164"/>
      <c r="K25" s="167"/>
      <c r="O25" s="24"/>
      <c r="P25" s="24"/>
      <c r="Q25" s="24"/>
      <c r="R25" s="24"/>
    </row>
    <row r="26" spans="1:40" ht="33.75" customHeight="1" x14ac:dyDescent="0.2">
      <c r="A26" s="216" t="s">
        <v>123</v>
      </c>
      <c r="B26" s="182"/>
      <c r="C26" s="40" t="str">
        <f>VLOOKUP($C$24,'WLC benchmarks'!$B$16:$E$19,2, TRUE)</f>
        <v>&lt;600</v>
      </c>
      <c r="D26" s="40" t="str">
        <f>VLOOKUP($C$24,'WLC benchmarks'!$B$16:$E$19,3, TRUE)</f>
        <v>&lt;370</v>
      </c>
      <c r="E26" s="40" t="str">
        <f>VLOOKUP($C$24,'WLC benchmarks'!$B$16:$E$19,4, TRUE)</f>
        <v>&lt;970</v>
      </c>
      <c r="F26" s="193"/>
      <c r="G26" s="187"/>
      <c r="H26" s="187"/>
      <c r="I26" s="188"/>
      <c r="O26" s="24"/>
      <c r="P26" s="24"/>
      <c r="Q26" s="24"/>
      <c r="R26" s="24"/>
    </row>
    <row r="27" spans="1:40" ht="69" customHeight="1" x14ac:dyDescent="0.2">
      <c r="A27" s="216" t="s">
        <v>124</v>
      </c>
      <c r="B27" s="182"/>
      <c r="C27" s="241" t="s">
        <v>125</v>
      </c>
      <c r="D27" s="241"/>
      <c r="E27" s="241"/>
      <c r="F27" s="241"/>
      <c r="G27" s="241"/>
      <c r="H27" s="241"/>
      <c r="I27" s="241"/>
      <c r="O27" s="24"/>
      <c r="P27" s="24"/>
      <c r="Q27" s="24"/>
      <c r="R27" s="24"/>
    </row>
    <row r="28" spans="1:40" ht="15.75" customHeight="1" x14ac:dyDescent="0.2">
      <c r="A28" s="41"/>
      <c r="B28" s="41"/>
      <c r="C28" s="24"/>
      <c r="D28" s="24"/>
      <c r="E28" s="24"/>
      <c r="F28" s="24"/>
      <c r="G28" s="25"/>
      <c r="O28" s="24"/>
      <c r="P28" s="24"/>
      <c r="Q28" s="24"/>
      <c r="R28" s="24"/>
    </row>
    <row r="29" spans="1:40" ht="15.75" customHeight="1" x14ac:dyDescent="0.2">
      <c r="A29" s="198" t="s">
        <v>126</v>
      </c>
      <c r="B29" s="195"/>
      <c r="C29" s="195"/>
      <c r="D29" s="195"/>
      <c r="E29" s="195"/>
      <c r="F29" s="182"/>
      <c r="G29" s="164"/>
      <c r="O29" s="24"/>
      <c r="P29" s="24"/>
      <c r="Q29" s="24"/>
      <c r="R29" s="24"/>
    </row>
    <row r="30" spans="1:40" ht="27.75" customHeight="1" x14ac:dyDescent="0.2">
      <c r="A30" s="226" t="s">
        <v>49</v>
      </c>
      <c r="B30" s="188"/>
      <c r="C30" s="257"/>
      <c r="D30" s="258"/>
      <c r="E30" s="258"/>
      <c r="F30" s="259"/>
      <c r="G30" s="25"/>
      <c r="O30" s="24"/>
      <c r="P30" s="24"/>
      <c r="Q30" s="24"/>
      <c r="R30" s="24"/>
    </row>
    <row r="31" spans="1:40" ht="27" customHeight="1" x14ac:dyDescent="0.2">
      <c r="A31" s="227" t="s">
        <v>128</v>
      </c>
      <c r="B31" s="182"/>
      <c r="C31" s="228"/>
      <c r="D31" s="195"/>
      <c r="E31" s="195"/>
      <c r="F31" s="182"/>
      <c r="G31" s="25"/>
      <c r="O31" s="24"/>
      <c r="P31" s="24"/>
      <c r="Q31" s="24"/>
      <c r="R31" s="24"/>
    </row>
    <row r="32" spans="1:40" ht="27" customHeight="1" x14ac:dyDescent="0.2">
      <c r="A32" s="227" t="s">
        <v>53</v>
      </c>
      <c r="B32" s="182"/>
      <c r="C32" s="260"/>
      <c r="D32" s="261"/>
      <c r="E32" s="261"/>
      <c r="F32" s="261"/>
      <c r="G32" s="25"/>
      <c r="O32" s="24"/>
      <c r="P32" s="24"/>
      <c r="Q32" s="24"/>
      <c r="R32" s="24"/>
    </row>
    <row r="33" spans="1:40" ht="15.75" customHeight="1" x14ac:dyDescent="0.2">
      <c r="A33" s="41"/>
      <c r="B33" s="41"/>
      <c r="C33" s="24"/>
      <c r="D33" s="24"/>
      <c r="E33" s="24"/>
      <c r="F33" s="24"/>
      <c r="G33" s="25"/>
      <c r="O33" s="24"/>
      <c r="P33" s="24"/>
      <c r="Q33" s="24"/>
      <c r="R33" s="24"/>
    </row>
    <row r="34" spans="1:40" ht="33" customHeight="1" x14ac:dyDescent="0.2">
      <c r="A34" s="229" t="s">
        <v>130</v>
      </c>
      <c r="B34" s="186"/>
      <c r="C34" s="230" t="s">
        <v>131</v>
      </c>
      <c r="D34" s="195"/>
      <c r="E34" s="182"/>
      <c r="F34" s="42" t="s">
        <v>132</v>
      </c>
      <c r="G34" s="25"/>
      <c r="H34" s="43"/>
      <c r="I34" s="43"/>
      <c r="J34" s="26"/>
      <c r="K34" s="26"/>
      <c r="L34" s="26"/>
      <c r="M34" s="26"/>
      <c r="N34" s="1"/>
      <c r="O34" s="26"/>
      <c r="P34" s="26"/>
      <c r="Q34" s="26"/>
      <c r="R34" s="24"/>
    </row>
    <row r="35" spans="1:40" ht="24.75" customHeight="1" x14ac:dyDescent="0.2">
      <c r="A35" s="185"/>
      <c r="B35" s="186"/>
      <c r="C35" s="231"/>
      <c r="D35" s="195"/>
      <c r="E35" s="182"/>
      <c r="F35" s="48"/>
      <c r="G35" s="25"/>
      <c r="H35" s="43"/>
      <c r="I35" s="43"/>
      <c r="J35" s="24"/>
      <c r="K35" s="24"/>
      <c r="L35" s="24"/>
      <c r="M35" s="24"/>
      <c r="N35" s="1"/>
      <c r="O35" s="26"/>
      <c r="P35" s="26"/>
      <c r="Q35" s="26"/>
      <c r="R35" s="24"/>
    </row>
    <row r="36" spans="1:40" ht="12.75" customHeight="1" x14ac:dyDescent="0.2">
      <c r="A36" s="185"/>
      <c r="B36" s="186"/>
      <c r="C36" s="228"/>
      <c r="D36" s="232"/>
      <c r="E36" s="233"/>
      <c r="F36" s="28"/>
      <c r="G36" s="25"/>
      <c r="H36" s="43"/>
      <c r="I36" s="43"/>
      <c r="J36" s="26"/>
      <c r="K36" s="26"/>
      <c r="L36" s="26"/>
      <c r="M36" s="26"/>
      <c r="N36" s="1"/>
      <c r="O36" s="26"/>
      <c r="P36" s="26"/>
      <c r="Q36" s="26"/>
      <c r="R36" s="24"/>
    </row>
    <row r="37" spans="1:40" ht="12.75" customHeight="1" x14ac:dyDescent="0.2">
      <c r="A37" s="185"/>
      <c r="B37" s="186"/>
      <c r="C37" s="228"/>
      <c r="D37" s="234"/>
      <c r="E37" s="235"/>
      <c r="F37" s="28"/>
      <c r="G37" s="25"/>
      <c r="H37" s="43"/>
      <c r="I37" s="43"/>
      <c r="J37" s="26"/>
      <c r="K37" s="26"/>
      <c r="L37" s="26"/>
      <c r="M37" s="26"/>
      <c r="N37" s="1"/>
      <c r="O37" s="26"/>
      <c r="P37" s="26"/>
      <c r="Q37" s="26"/>
      <c r="R37" s="24"/>
    </row>
    <row r="38" spans="1:40" ht="12.75" customHeight="1" x14ac:dyDescent="0.2">
      <c r="A38" s="187"/>
      <c r="B38" s="188"/>
      <c r="C38" s="228"/>
      <c r="D38" s="234"/>
      <c r="E38" s="235"/>
      <c r="F38" s="28"/>
      <c r="G38" s="25"/>
      <c r="H38" s="43"/>
      <c r="I38" s="43"/>
      <c r="J38" s="24"/>
      <c r="K38" s="24"/>
      <c r="L38" s="24"/>
      <c r="M38" s="24"/>
      <c r="N38" s="1"/>
      <c r="O38" s="26"/>
      <c r="P38" s="26"/>
      <c r="Q38" s="26"/>
      <c r="R38" s="26"/>
      <c r="S38" s="1"/>
      <c r="T38" s="1"/>
      <c r="U38" s="1"/>
      <c r="V38" s="1"/>
      <c r="W38" s="1"/>
      <c r="X38" s="1"/>
      <c r="Y38" s="1"/>
      <c r="Z38" s="1"/>
      <c r="AA38" s="1"/>
      <c r="AB38" s="1"/>
      <c r="AC38" s="1"/>
      <c r="AD38" s="1"/>
      <c r="AE38" s="1"/>
      <c r="AF38" s="1"/>
      <c r="AG38" s="1"/>
      <c r="AH38" s="1"/>
      <c r="AI38" s="1"/>
      <c r="AJ38" s="1"/>
      <c r="AK38" s="1"/>
      <c r="AL38" s="1"/>
      <c r="AM38" s="1"/>
      <c r="AN38" s="1"/>
    </row>
    <row r="39" spans="1:40" ht="12.75" customHeight="1" x14ac:dyDescent="0.2">
      <c r="A39" s="44"/>
      <c r="B39" s="44"/>
      <c r="C39" s="45"/>
      <c r="D39" s="45"/>
      <c r="E39" s="45"/>
      <c r="F39" s="46"/>
      <c r="G39" s="25"/>
      <c r="H39" s="47"/>
      <c r="I39" s="47"/>
      <c r="J39" s="47"/>
      <c r="K39" s="47"/>
      <c r="L39" s="47"/>
      <c r="M39" s="47"/>
      <c r="N39" s="47"/>
      <c r="O39" s="45"/>
      <c r="P39" s="45"/>
      <c r="Q39" s="45"/>
      <c r="R39" s="45"/>
      <c r="S39" s="47"/>
      <c r="T39" s="47"/>
      <c r="U39" s="47"/>
      <c r="V39" s="47"/>
      <c r="W39" s="47"/>
      <c r="X39" s="47"/>
      <c r="Y39" s="47"/>
      <c r="Z39" s="47"/>
      <c r="AA39" s="47"/>
      <c r="AB39" s="47"/>
      <c r="AC39" s="47"/>
      <c r="AD39" s="47"/>
      <c r="AE39" s="47"/>
      <c r="AF39" s="47"/>
      <c r="AG39" s="47"/>
      <c r="AH39" s="47"/>
      <c r="AI39" s="47"/>
      <c r="AJ39" s="47"/>
      <c r="AK39" s="47"/>
      <c r="AL39" s="47"/>
      <c r="AM39" s="47"/>
      <c r="AN39" s="47"/>
    </row>
    <row r="40" spans="1:40" ht="12.75" customHeight="1" x14ac:dyDescent="0.2">
      <c r="A40" s="229" t="s">
        <v>137</v>
      </c>
      <c r="B40" s="186"/>
      <c r="C40" s="230"/>
      <c r="D40" s="195"/>
      <c r="E40" s="182"/>
      <c r="F40" s="42"/>
      <c r="G40" s="25"/>
      <c r="H40" s="1"/>
      <c r="I40" s="1"/>
      <c r="J40" s="1"/>
      <c r="K40" s="1"/>
      <c r="L40" s="1"/>
      <c r="M40" s="1"/>
      <c r="N40" s="1"/>
      <c r="O40" s="26"/>
      <c r="P40" s="26"/>
      <c r="Q40" s="26"/>
      <c r="R40" s="26"/>
      <c r="S40" s="1"/>
      <c r="T40" s="1"/>
      <c r="U40" s="1"/>
      <c r="V40" s="1"/>
      <c r="W40" s="1"/>
      <c r="X40" s="1"/>
      <c r="Y40" s="1"/>
      <c r="Z40" s="1"/>
      <c r="AA40" s="1"/>
      <c r="AB40" s="1"/>
      <c r="AC40" s="1"/>
      <c r="AD40" s="1"/>
      <c r="AE40" s="1"/>
      <c r="AF40" s="1"/>
      <c r="AG40" s="1"/>
      <c r="AH40" s="1"/>
      <c r="AI40" s="1"/>
      <c r="AJ40" s="1"/>
      <c r="AK40" s="1"/>
      <c r="AL40" s="1"/>
      <c r="AM40" s="1"/>
      <c r="AN40" s="1"/>
    </row>
    <row r="41" spans="1:40" ht="30.6" customHeight="1" x14ac:dyDescent="0.2">
      <c r="A41" s="185"/>
      <c r="B41" s="186"/>
      <c r="C41" s="231"/>
      <c r="D41" s="195"/>
      <c r="E41" s="182"/>
      <c r="F41" s="48"/>
      <c r="G41" s="25"/>
      <c r="H41" s="1"/>
      <c r="I41" s="1"/>
      <c r="J41" s="1"/>
      <c r="K41" s="1"/>
      <c r="L41" s="1"/>
      <c r="M41" s="1"/>
      <c r="N41" s="1"/>
      <c r="O41" s="26"/>
      <c r="P41" s="26"/>
      <c r="Q41" s="26"/>
      <c r="R41" s="26"/>
      <c r="S41" s="1"/>
      <c r="T41" s="1"/>
      <c r="U41" s="1"/>
      <c r="V41" s="1"/>
      <c r="W41" s="1"/>
      <c r="X41" s="1"/>
      <c r="Y41" s="1"/>
      <c r="Z41" s="1"/>
      <c r="AA41" s="1"/>
      <c r="AB41" s="1"/>
      <c r="AC41" s="1"/>
      <c r="AD41" s="1"/>
      <c r="AE41" s="1"/>
      <c r="AF41" s="1"/>
      <c r="AG41" s="1"/>
      <c r="AH41" s="1"/>
      <c r="AI41" s="1"/>
      <c r="AJ41" s="1"/>
      <c r="AK41" s="1"/>
      <c r="AL41" s="1"/>
      <c r="AM41" s="1"/>
      <c r="AN41" s="1"/>
    </row>
    <row r="42" spans="1:40" ht="12.75" customHeight="1" x14ac:dyDescent="0.2">
      <c r="A42" s="185"/>
      <c r="B42" s="186"/>
      <c r="C42" s="228"/>
      <c r="D42" s="234"/>
      <c r="E42" s="235"/>
      <c r="F42" s="48"/>
      <c r="O42" s="24"/>
      <c r="P42" s="24"/>
      <c r="Q42" s="24"/>
      <c r="R42" s="24"/>
    </row>
    <row r="43" spans="1:40" ht="12.75" customHeight="1" x14ac:dyDescent="0.2">
      <c r="A43" s="185"/>
      <c r="B43" s="186"/>
      <c r="C43" s="236"/>
      <c r="D43" s="195"/>
      <c r="E43" s="182"/>
      <c r="F43" s="48"/>
      <c r="J43" s="1"/>
      <c r="K43" s="1"/>
      <c r="L43" s="1"/>
      <c r="O43" s="24"/>
      <c r="P43" s="24"/>
      <c r="Q43" s="24"/>
      <c r="R43" s="24"/>
    </row>
    <row r="44" spans="1:40" ht="12.75" customHeight="1" x14ac:dyDescent="0.2">
      <c r="A44" s="185"/>
      <c r="B44" s="186"/>
      <c r="C44" s="236"/>
      <c r="D44" s="195"/>
      <c r="E44" s="182"/>
      <c r="F44" s="48"/>
      <c r="J44" s="1"/>
      <c r="K44" s="1"/>
      <c r="L44" s="1"/>
      <c r="O44" s="24"/>
      <c r="P44" s="24"/>
      <c r="Q44" s="24"/>
      <c r="R44" s="24"/>
    </row>
    <row r="45" spans="1:40" ht="12.75" customHeight="1" x14ac:dyDescent="0.2">
      <c r="A45" s="24"/>
      <c r="B45" s="237"/>
      <c r="C45" s="211"/>
      <c r="D45" s="211"/>
      <c r="E45" s="211"/>
      <c r="F45" s="211"/>
      <c r="O45" s="24"/>
      <c r="P45" s="24"/>
      <c r="Q45" s="24"/>
      <c r="R45" s="24"/>
    </row>
    <row r="46" spans="1:40" ht="12.75" customHeight="1" x14ac:dyDescent="0.2">
      <c r="B46" s="180"/>
      <c r="C46" s="180"/>
      <c r="D46" s="180"/>
      <c r="E46" s="180"/>
      <c r="F46" s="180"/>
      <c r="M46" s="164"/>
      <c r="O46" s="24"/>
      <c r="P46" s="24"/>
      <c r="Q46" s="24"/>
      <c r="R46" s="24"/>
      <c r="AE46" s="153"/>
      <c r="AF46" s="153"/>
      <c r="AG46" s="153"/>
      <c r="AH46" s="153"/>
      <c r="AI46" s="153"/>
      <c r="AJ46" s="153"/>
      <c r="AK46" s="153"/>
      <c r="AL46" s="153"/>
      <c r="AM46" s="153"/>
      <c r="AN46" s="153"/>
    </row>
    <row r="47" spans="1:40" ht="27.75" customHeight="1" x14ac:dyDescent="0.2">
      <c r="A47" s="198" t="s">
        <v>142</v>
      </c>
      <c r="B47" s="182"/>
      <c r="C47" s="199" t="s">
        <v>143</v>
      </c>
      <c r="D47" s="195"/>
      <c r="E47" s="200" t="s">
        <v>144</v>
      </c>
      <c r="F47" s="238" t="s">
        <v>145</v>
      </c>
      <c r="G47" s="184"/>
      <c r="H47" s="199" t="s">
        <v>146</v>
      </c>
      <c r="I47" s="182"/>
      <c r="J47" s="164"/>
      <c r="K47" s="164"/>
      <c r="L47" s="164"/>
      <c r="M47" s="164"/>
      <c r="N47" s="24"/>
      <c r="O47" s="24"/>
      <c r="P47" s="24"/>
      <c r="Q47" s="24"/>
      <c r="AE47" s="153"/>
      <c r="AF47" s="153"/>
      <c r="AG47" s="153"/>
      <c r="AH47" s="153"/>
      <c r="AI47" s="153"/>
      <c r="AJ47" s="153"/>
      <c r="AK47" s="153"/>
      <c r="AL47" s="153"/>
      <c r="AM47" s="153"/>
      <c r="AN47" s="153"/>
    </row>
    <row r="48" spans="1:40" ht="42" customHeight="1" x14ac:dyDescent="0.2">
      <c r="A48" s="201" t="s">
        <v>147</v>
      </c>
      <c r="B48" s="182"/>
      <c r="C48" s="49" t="s">
        <v>148</v>
      </c>
      <c r="D48" s="49" t="s">
        <v>149</v>
      </c>
      <c r="E48" s="191"/>
      <c r="F48" s="205"/>
      <c r="G48" s="186"/>
      <c r="H48" s="178" t="s">
        <v>150</v>
      </c>
      <c r="I48" s="178" t="s">
        <v>151</v>
      </c>
      <c r="N48" s="24"/>
      <c r="O48" s="24"/>
      <c r="P48" s="24"/>
      <c r="Q48" s="24"/>
      <c r="AE48" s="153"/>
      <c r="AF48" s="153"/>
      <c r="AG48" s="153"/>
      <c r="AH48" s="153"/>
      <c r="AI48" s="153"/>
      <c r="AJ48" s="153"/>
      <c r="AK48" s="153"/>
      <c r="AL48" s="153"/>
      <c r="AM48" s="153"/>
      <c r="AN48" s="153"/>
    </row>
    <row r="49" spans="1:40" ht="12.75" customHeight="1" x14ac:dyDescent="0.2">
      <c r="A49" s="202" t="s">
        <v>152</v>
      </c>
      <c r="B49" s="184"/>
      <c r="C49" s="170" t="s">
        <v>153</v>
      </c>
      <c r="D49" s="50" t="s">
        <v>154</v>
      </c>
      <c r="E49" s="203" t="s">
        <v>155</v>
      </c>
      <c r="F49" s="204" t="s">
        <v>156</v>
      </c>
      <c r="G49" s="184"/>
      <c r="H49" s="50" t="s">
        <v>157</v>
      </c>
      <c r="I49" s="50" t="s">
        <v>158</v>
      </c>
      <c r="N49" s="24"/>
      <c r="O49" s="24"/>
      <c r="P49" s="24"/>
      <c r="Q49" s="24"/>
      <c r="AE49" s="153"/>
      <c r="AF49" s="153"/>
      <c r="AG49" s="153"/>
      <c r="AH49" s="153"/>
      <c r="AI49" s="153"/>
      <c r="AJ49" s="153"/>
      <c r="AK49" s="153"/>
      <c r="AL49" s="153"/>
      <c r="AM49" s="153"/>
      <c r="AN49" s="153"/>
    </row>
    <row r="50" spans="1:40" ht="12.75" customHeight="1" x14ac:dyDescent="0.2">
      <c r="A50" s="185"/>
      <c r="B50" s="186"/>
      <c r="C50" s="171" t="s">
        <v>159</v>
      </c>
      <c r="D50" s="50" t="s">
        <v>160</v>
      </c>
      <c r="E50" s="190"/>
      <c r="F50" s="205"/>
      <c r="G50" s="186"/>
      <c r="H50" s="50" t="s">
        <v>161</v>
      </c>
      <c r="I50" s="50" t="s">
        <v>162</v>
      </c>
      <c r="N50" s="24"/>
      <c r="O50" s="24"/>
      <c r="P50" s="24"/>
      <c r="Q50" s="24"/>
      <c r="AE50" s="153"/>
      <c r="AF50" s="153"/>
      <c r="AG50" s="153"/>
      <c r="AH50" s="153"/>
      <c r="AI50" s="153"/>
      <c r="AJ50" s="153"/>
      <c r="AK50" s="153"/>
      <c r="AL50" s="153"/>
      <c r="AM50" s="153"/>
      <c r="AN50" s="153"/>
    </row>
    <row r="51" spans="1:40" ht="12.75" customHeight="1" x14ac:dyDescent="0.2">
      <c r="A51" s="185"/>
      <c r="B51" s="186"/>
      <c r="C51" s="171" t="s">
        <v>163</v>
      </c>
      <c r="D51" s="158" t="s">
        <v>164</v>
      </c>
      <c r="E51" s="191"/>
      <c r="F51" s="193"/>
      <c r="G51" s="188"/>
      <c r="H51" s="158" t="s">
        <v>157</v>
      </c>
      <c r="I51" s="158" t="s">
        <v>157</v>
      </c>
      <c r="J51" s="153"/>
      <c r="N51" s="24"/>
      <c r="O51" s="24"/>
      <c r="P51" s="24"/>
      <c r="Q51" s="24"/>
      <c r="AE51" s="153"/>
      <c r="AF51" s="153"/>
      <c r="AG51" s="153"/>
      <c r="AH51" s="153"/>
      <c r="AI51" s="153"/>
      <c r="AJ51" s="153"/>
      <c r="AK51" s="153"/>
      <c r="AL51" s="153"/>
      <c r="AM51" s="153"/>
      <c r="AN51" s="153"/>
    </row>
    <row r="52" spans="1:40" ht="30" customHeight="1" x14ac:dyDescent="0.2">
      <c r="A52" s="51">
        <v>0.1</v>
      </c>
      <c r="B52" s="52" t="s">
        <v>165</v>
      </c>
      <c r="C52" s="53"/>
      <c r="D52" s="53"/>
      <c r="E52" s="206"/>
      <c r="F52" s="181"/>
      <c r="G52" s="182"/>
      <c r="H52" s="54"/>
      <c r="I52" s="54"/>
      <c r="J52" s="207" t="s">
        <v>166</v>
      </c>
      <c r="K52" s="180"/>
      <c r="L52" s="180"/>
      <c r="N52" s="24"/>
      <c r="O52" s="24"/>
      <c r="P52" s="24"/>
      <c r="Q52" s="24"/>
      <c r="AE52" s="153"/>
      <c r="AF52" s="153"/>
      <c r="AG52" s="153"/>
      <c r="AH52" s="153"/>
      <c r="AI52" s="153"/>
      <c r="AJ52" s="153"/>
      <c r="AK52" s="153"/>
      <c r="AL52" s="153"/>
      <c r="AM52" s="153"/>
      <c r="AN52" s="153"/>
    </row>
    <row r="53" spans="1:40" ht="30" customHeight="1" x14ac:dyDescent="0.2">
      <c r="A53" s="55">
        <v>0.2</v>
      </c>
      <c r="B53" s="56" t="s">
        <v>167</v>
      </c>
      <c r="C53" s="53"/>
      <c r="D53" s="53"/>
      <c r="E53" s="190"/>
      <c r="F53" s="181"/>
      <c r="G53" s="182"/>
      <c r="H53" s="54"/>
      <c r="I53" s="54"/>
      <c r="J53" s="179"/>
      <c r="K53" s="180"/>
      <c r="L53" s="180"/>
      <c r="N53" s="24"/>
      <c r="O53" s="24"/>
      <c r="P53" s="24"/>
      <c r="Q53" s="24"/>
      <c r="AE53" s="153"/>
      <c r="AF53" s="153"/>
      <c r="AG53" s="153"/>
      <c r="AH53" s="153"/>
      <c r="AI53" s="153"/>
      <c r="AJ53" s="153"/>
      <c r="AK53" s="153"/>
      <c r="AL53" s="153"/>
      <c r="AM53" s="153"/>
      <c r="AN53" s="153"/>
    </row>
    <row r="54" spans="1:40" ht="30" customHeight="1" x14ac:dyDescent="0.2">
      <c r="A54" s="55">
        <v>0.3</v>
      </c>
      <c r="B54" s="56" t="s">
        <v>168</v>
      </c>
      <c r="C54" s="53"/>
      <c r="D54" s="53"/>
      <c r="E54" s="190"/>
      <c r="F54" s="181"/>
      <c r="G54" s="182"/>
      <c r="H54" s="54"/>
      <c r="I54" s="54"/>
      <c r="J54" s="179"/>
      <c r="K54" s="180"/>
      <c r="L54" s="180"/>
      <c r="N54" s="24"/>
      <c r="O54" s="24"/>
      <c r="P54" s="24"/>
      <c r="Q54" s="24"/>
      <c r="AE54" s="153"/>
      <c r="AF54" s="153"/>
      <c r="AG54" s="153"/>
      <c r="AH54" s="153"/>
      <c r="AI54" s="153"/>
      <c r="AJ54" s="153"/>
      <c r="AK54" s="153"/>
      <c r="AL54" s="153"/>
      <c r="AM54" s="153"/>
      <c r="AN54" s="153"/>
    </row>
    <row r="55" spans="1:40" ht="30" customHeight="1" x14ac:dyDescent="0.2">
      <c r="A55" s="55">
        <v>0.4</v>
      </c>
      <c r="B55" s="56" t="s">
        <v>169</v>
      </c>
      <c r="C55" s="53"/>
      <c r="D55" s="53"/>
      <c r="E55" s="191"/>
      <c r="F55" s="181"/>
      <c r="G55" s="182"/>
      <c r="H55" s="54"/>
      <c r="I55" s="54"/>
      <c r="J55" s="179"/>
      <c r="K55" s="180"/>
      <c r="L55" s="180"/>
      <c r="N55" s="24"/>
      <c r="O55" s="24"/>
      <c r="P55" s="24"/>
      <c r="Q55" s="24"/>
      <c r="AE55" s="153"/>
      <c r="AF55" s="153"/>
      <c r="AG55" s="153"/>
      <c r="AH55" s="153"/>
      <c r="AI55" s="153"/>
      <c r="AJ55" s="153"/>
      <c r="AK55" s="153"/>
      <c r="AL55" s="153"/>
      <c r="AM55" s="153"/>
      <c r="AN55" s="153"/>
    </row>
    <row r="56" spans="1:40" ht="30" customHeight="1" x14ac:dyDescent="0.2">
      <c r="A56" s="55">
        <v>1</v>
      </c>
      <c r="B56" s="56" t="s">
        <v>170</v>
      </c>
      <c r="C56" s="53"/>
      <c r="D56" s="154"/>
      <c r="E56" s="57"/>
      <c r="F56" s="181"/>
      <c r="G56" s="182"/>
      <c r="H56" s="155"/>
      <c r="I56" s="155"/>
      <c r="J56" s="179"/>
      <c r="K56" s="180"/>
      <c r="L56" s="180"/>
      <c r="N56" s="24"/>
      <c r="O56" s="24"/>
      <c r="P56" s="24"/>
      <c r="Q56" s="24"/>
      <c r="AE56" s="153"/>
      <c r="AF56" s="153"/>
      <c r="AG56" s="153"/>
      <c r="AH56" s="153"/>
      <c r="AI56" s="153"/>
      <c r="AJ56" s="153"/>
      <c r="AK56" s="153"/>
      <c r="AL56" s="153"/>
      <c r="AM56" s="153"/>
      <c r="AN56" s="153"/>
    </row>
    <row r="57" spans="1:40" ht="30" customHeight="1" x14ac:dyDescent="0.2">
      <c r="A57" s="55"/>
      <c r="B57" s="56"/>
      <c r="C57" s="53"/>
      <c r="D57" s="154"/>
      <c r="E57" s="57"/>
      <c r="F57" s="181"/>
      <c r="G57" s="182"/>
      <c r="H57" s="155"/>
      <c r="I57" s="155"/>
      <c r="J57" s="152"/>
      <c r="N57" s="24"/>
      <c r="O57" s="24"/>
      <c r="P57" s="24"/>
      <c r="Q57" s="24"/>
      <c r="AE57" s="153"/>
      <c r="AF57" s="153"/>
      <c r="AG57" s="153"/>
      <c r="AH57" s="153"/>
      <c r="AI57" s="153"/>
      <c r="AJ57" s="153"/>
      <c r="AK57" s="153"/>
      <c r="AL57" s="153"/>
      <c r="AM57" s="153"/>
      <c r="AN57" s="153"/>
    </row>
    <row r="58" spans="1:40" ht="30" customHeight="1" x14ac:dyDescent="0.2">
      <c r="A58" s="55"/>
      <c r="B58" s="56"/>
      <c r="C58" s="53"/>
      <c r="D58" s="156"/>
      <c r="E58" s="57"/>
      <c r="F58" s="181"/>
      <c r="G58" s="182"/>
      <c r="H58" s="155"/>
      <c r="I58" s="155"/>
      <c r="J58" s="152"/>
      <c r="N58" s="24"/>
      <c r="O58" s="24"/>
      <c r="P58" s="24"/>
      <c r="Q58" s="24"/>
      <c r="AE58" s="153"/>
      <c r="AF58" s="153"/>
      <c r="AG58" s="153"/>
      <c r="AH58" s="153"/>
      <c r="AI58" s="153"/>
      <c r="AJ58" s="153"/>
      <c r="AK58" s="153"/>
      <c r="AL58" s="153"/>
      <c r="AM58" s="153"/>
      <c r="AN58" s="153"/>
    </row>
    <row r="59" spans="1:40" ht="30" customHeight="1" x14ac:dyDescent="0.2">
      <c r="A59" s="55"/>
      <c r="B59" s="56"/>
      <c r="C59" s="53"/>
      <c r="D59" s="156"/>
      <c r="E59" s="57"/>
      <c r="F59" s="181"/>
      <c r="G59" s="182"/>
      <c r="H59" s="155"/>
      <c r="I59" s="155"/>
      <c r="J59" s="152"/>
      <c r="N59" s="24"/>
      <c r="O59" s="24"/>
      <c r="P59" s="24"/>
      <c r="Q59" s="24"/>
      <c r="AE59" s="153"/>
      <c r="AF59" s="153"/>
      <c r="AG59" s="153"/>
      <c r="AH59" s="153"/>
      <c r="AI59" s="153"/>
      <c r="AJ59" s="153"/>
      <c r="AK59" s="153"/>
      <c r="AL59" s="153"/>
      <c r="AM59" s="153"/>
      <c r="AN59" s="153"/>
    </row>
    <row r="60" spans="1:40" ht="30" customHeight="1" x14ac:dyDescent="0.2">
      <c r="A60" s="55"/>
      <c r="B60" s="56"/>
      <c r="C60" s="53"/>
      <c r="D60" s="154"/>
      <c r="E60" s="57"/>
      <c r="F60" s="181"/>
      <c r="G60" s="182"/>
      <c r="H60" s="155"/>
      <c r="I60" s="155"/>
      <c r="J60" s="152"/>
      <c r="N60" s="24"/>
      <c r="O60" s="24"/>
      <c r="P60" s="24"/>
      <c r="Q60" s="24"/>
      <c r="AE60" s="153"/>
      <c r="AF60" s="153"/>
      <c r="AG60" s="153"/>
      <c r="AH60" s="153"/>
      <c r="AI60" s="153"/>
      <c r="AJ60" s="153"/>
      <c r="AK60" s="153"/>
      <c r="AL60" s="153"/>
      <c r="AM60" s="153"/>
      <c r="AN60" s="153"/>
    </row>
    <row r="61" spans="1:40" ht="30" customHeight="1" x14ac:dyDescent="0.2">
      <c r="A61" s="55"/>
      <c r="B61" s="56"/>
      <c r="C61" s="53"/>
      <c r="D61" s="154"/>
      <c r="E61" s="57"/>
      <c r="F61" s="181"/>
      <c r="G61" s="182"/>
      <c r="H61" s="54"/>
      <c r="I61" s="54"/>
      <c r="J61" s="152"/>
      <c r="N61" s="24"/>
      <c r="O61" s="24"/>
      <c r="P61" s="24"/>
      <c r="Q61" s="24"/>
      <c r="AE61" s="153"/>
      <c r="AF61" s="153"/>
      <c r="AG61" s="153"/>
      <c r="AH61" s="153"/>
      <c r="AI61" s="153"/>
      <c r="AJ61" s="153"/>
      <c r="AK61" s="153"/>
      <c r="AL61" s="153"/>
      <c r="AM61" s="153"/>
      <c r="AN61" s="153"/>
    </row>
    <row r="62" spans="1:40" ht="30" customHeight="1" x14ac:dyDescent="0.2">
      <c r="A62" s="58">
        <v>2.1</v>
      </c>
      <c r="B62" s="56" t="s">
        <v>179</v>
      </c>
      <c r="C62" s="53"/>
      <c r="D62" s="154"/>
      <c r="E62" s="57"/>
      <c r="F62" s="181"/>
      <c r="G62" s="182"/>
      <c r="H62" s="155"/>
      <c r="I62" s="155"/>
      <c r="J62" s="179"/>
      <c r="K62" s="180"/>
      <c r="L62" s="180"/>
      <c r="N62" s="24"/>
      <c r="O62" s="24"/>
      <c r="P62" s="24"/>
      <c r="Q62" s="24"/>
      <c r="AE62" s="153"/>
      <c r="AF62" s="153"/>
      <c r="AG62" s="153"/>
      <c r="AH62" s="153"/>
      <c r="AI62" s="153"/>
      <c r="AJ62" s="153"/>
      <c r="AK62" s="153"/>
      <c r="AL62" s="153"/>
      <c r="AM62" s="153"/>
      <c r="AN62" s="153"/>
    </row>
    <row r="63" spans="1:40" ht="30" customHeight="1" x14ac:dyDescent="0.2">
      <c r="A63" s="58"/>
      <c r="B63" s="56"/>
      <c r="C63" s="53"/>
      <c r="D63" s="154"/>
      <c r="E63" s="57"/>
      <c r="F63" s="181"/>
      <c r="G63" s="182"/>
      <c r="H63" s="155"/>
      <c r="I63" s="155"/>
      <c r="J63" s="152"/>
      <c r="N63" s="24"/>
      <c r="O63" s="24"/>
      <c r="P63" s="24"/>
      <c r="Q63" s="24"/>
      <c r="AE63" s="153"/>
      <c r="AF63" s="153"/>
      <c r="AG63" s="153"/>
      <c r="AH63" s="153"/>
      <c r="AI63" s="153"/>
      <c r="AJ63" s="153"/>
      <c r="AK63" s="153"/>
      <c r="AL63" s="153"/>
      <c r="AM63" s="153"/>
      <c r="AN63" s="153"/>
    </row>
    <row r="64" spans="1:40" ht="30" customHeight="1" x14ac:dyDescent="0.2">
      <c r="A64" s="58"/>
      <c r="B64" s="56"/>
      <c r="C64" s="53"/>
      <c r="D64" s="154"/>
      <c r="E64" s="57"/>
      <c r="F64" s="181"/>
      <c r="G64" s="182"/>
      <c r="H64" s="155"/>
      <c r="I64" s="155"/>
      <c r="J64" s="152"/>
      <c r="N64" s="24"/>
      <c r="O64" s="24"/>
      <c r="P64" s="24"/>
      <c r="Q64" s="24"/>
      <c r="AE64" s="153"/>
      <c r="AF64" s="153"/>
      <c r="AG64" s="153"/>
      <c r="AH64" s="153"/>
      <c r="AI64" s="153"/>
      <c r="AJ64" s="153"/>
      <c r="AK64" s="153"/>
      <c r="AL64" s="153"/>
      <c r="AM64" s="153"/>
      <c r="AN64" s="153"/>
    </row>
    <row r="65" spans="1:40" ht="30" customHeight="1" x14ac:dyDescent="0.2">
      <c r="A65" s="58"/>
      <c r="B65" s="56"/>
      <c r="C65" s="53"/>
      <c r="D65" s="154"/>
      <c r="E65" s="57"/>
      <c r="F65" s="181"/>
      <c r="G65" s="182"/>
      <c r="H65" s="155"/>
      <c r="I65" s="155"/>
      <c r="J65" s="152"/>
      <c r="N65" s="24"/>
      <c r="O65" s="24"/>
      <c r="P65" s="24"/>
      <c r="Q65" s="24"/>
      <c r="AE65" s="153"/>
      <c r="AF65" s="153"/>
      <c r="AG65" s="153"/>
      <c r="AH65" s="153"/>
      <c r="AI65" s="153"/>
      <c r="AJ65" s="153"/>
      <c r="AK65" s="153"/>
      <c r="AL65" s="153"/>
      <c r="AM65" s="153"/>
      <c r="AN65" s="153"/>
    </row>
    <row r="66" spans="1:40" ht="30" customHeight="1" x14ac:dyDescent="0.2">
      <c r="A66" s="58"/>
      <c r="B66" s="56"/>
      <c r="C66" s="53"/>
      <c r="D66" s="154"/>
      <c r="E66" s="57"/>
      <c r="F66" s="181"/>
      <c r="G66" s="182"/>
      <c r="H66" s="155"/>
      <c r="I66" s="155"/>
      <c r="J66" s="152"/>
      <c r="N66" s="24"/>
      <c r="O66" s="24"/>
      <c r="P66" s="24"/>
      <c r="Q66" s="24"/>
      <c r="AE66" s="153"/>
      <c r="AF66" s="153"/>
      <c r="AG66" s="153"/>
      <c r="AH66" s="153"/>
      <c r="AI66" s="153"/>
      <c r="AJ66" s="153"/>
      <c r="AK66" s="153"/>
      <c r="AL66" s="153"/>
      <c r="AM66" s="153"/>
      <c r="AN66" s="153"/>
    </row>
    <row r="67" spans="1:40" ht="30" customHeight="1" x14ac:dyDescent="0.2">
      <c r="A67" s="58"/>
      <c r="B67" s="56"/>
      <c r="C67" s="53"/>
      <c r="D67" s="154"/>
      <c r="E67" s="57"/>
      <c r="F67" s="181"/>
      <c r="G67" s="182"/>
      <c r="H67" s="155"/>
      <c r="I67" s="155"/>
      <c r="J67" s="152"/>
      <c r="N67" s="24"/>
      <c r="O67" s="24"/>
      <c r="P67" s="24"/>
      <c r="Q67" s="24"/>
      <c r="AE67" s="153"/>
      <c r="AF67" s="153"/>
      <c r="AG67" s="153"/>
      <c r="AH67" s="153"/>
      <c r="AI67" s="153"/>
      <c r="AJ67" s="153"/>
      <c r="AK67" s="153"/>
      <c r="AL67" s="153"/>
      <c r="AM67" s="153"/>
      <c r="AN67" s="153"/>
    </row>
    <row r="68" spans="1:40" ht="30" customHeight="1" x14ac:dyDescent="0.2">
      <c r="A68" s="58"/>
      <c r="B68" s="56"/>
      <c r="C68" s="53"/>
      <c r="D68" s="154"/>
      <c r="E68" s="57"/>
      <c r="F68" s="181"/>
      <c r="G68" s="182"/>
      <c r="H68" s="155"/>
      <c r="I68" s="155"/>
      <c r="J68" s="152"/>
      <c r="N68" s="24"/>
      <c r="O68" s="24"/>
      <c r="P68" s="24"/>
      <c r="Q68" s="24"/>
      <c r="AE68" s="153"/>
      <c r="AF68" s="153"/>
      <c r="AG68" s="153"/>
      <c r="AH68" s="153"/>
      <c r="AI68" s="153"/>
      <c r="AJ68" s="153"/>
      <c r="AK68" s="153"/>
      <c r="AL68" s="153"/>
      <c r="AM68" s="153"/>
      <c r="AN68" s="153"/>
    </row>
    <row r="69" spans="1:40" ht="30" customHeight="1" x14ac:dyDescent="0.2">
      <c r="A69" s="58"/>
      <c r="B69" s="56"/>
      <c r="C69" s="53"/>
      <c r="D69" s="154"/>
      <c r="E69" s="57"/>
      <c r="F69" s="181"/>
      <c r="G69" s="182"/>
      <c r="H69" s="155"/>
      <c r="I69" s="155"/>
      <c r="J69" s="152"/>
      <c r="N69" s="24"/>
      <c r="O69" s="24"/>
      <c r="P69" s="24"/>
      <c r="Q69" s="24"/>
      <c r="AE69" s="153"/>
      <c r="AF69" s="153"/>
      <c r="AG69" s="153"/>
      <c r="AH69" s="153"/>
      <c r="AI69" s="153"/>
      <c r="AJ69" s="153"/>
      <c r="AK69" s="153"/>
      <c r="AL69" s="153"/>
      <c r="AM69" s="153"/>
      <c r="AN69" s="153"/>
    </row>
    <row r="70" spans="1:40" ht="30" customHeight="1" x14ac:dyDescent="0.2">
      <c r="A70" s="58"/>
      <c r="B70" s="56"/>
      <c r="C70" s="53"/>
      <c r="D70" s="154"/>
      <c r="E70" s="57"/>
      <c r="F70" s="181"/>
      <c r="G70" s="182"/>
      <c r="H70" s="54"/>
      <c r="I70" s="54"/>
      <c r="J70" s="152"/>
      <c r="N70" s="24"/>
      <c r="O70" s="24"/>
      <c r="P70" s="24"/>
      <c r="Q70" s="24"/>
      <c r="AE70" s="153"/>
      <c r="AF70" s="153"/>
      <c r="AG70" s="153"/>
      <c r="AH70" s="153"/>
      <c r="AI70" s="153"/>
      <c r="AJ70" s="153"/>
      <c r="AK70" s="153"/>
      <c r="AL70" s="153"/>
      <c r="AM70" s="153"/>
      <c r="AN70" s="153"/>
    </row>
    <row r="71" spans="1:40" ht="30" customHeight="1" x14ac:dyDescent="0.2">
      <c r="A71" s="55">
        <v>2.2000000000000002</v>
      </c>
      <c r="B71" s="56" t="s">
        <v>191</v>
      </c>
      <c r="C71" s="53"/>
      <c r="D71" s="154"/>
      <c r="E71" s="57"/>
      <c r="F71" s="181"/>
      <c r="G71" s="182"/>
      <c r="H71" s="155"/>
      <c r="I71" s="155"/>
      <c r="J71" s="179"/>
      <c r="K71" s="180"/>
      <c r="L71" s="180"/>
      <c r="N71" s="24"/>
      <c r="O71" s="24"/>
      <c r="P71" s="24"/>
      <c r="Q71" s="24"/>
      <c r="AE71" s="153"/>
      <c r="AF71" s="153"/>
      <c r="AG71" s="153"/>
      <c r="AH71" s="153"/>
      <c r="AI71" s="153"/>
      <c r="AJ71" s="153"/>
      <c r="AK71" s="153"/>
      <c r="AL71" s="153"/>
      <c r="AM71" s="153"/>
      <c r="AN71" s="153"/>
    </row>
    <row r="72" spans="1:40" ht="30" customHeight="1" x14ac:dyDescent="0.2">
      <c r="A72" s="55"/>
      <c r="B72" s="56"/>
      <c r="C72" s="53"/>
      <c r="D72" s="154"/>
      <c r="E72" s="57"/>
      <c r="F72" s="181"/>
      <c r="G72" s="182"/>
      <c r="H72" s="155"/>
      <c r="I72" s="155"/>
      <c r="J72" s="152"/>
      <c r="N72" s="24"/>
      <c r="O72" s="24"/>
      <c r="P72" s="24"/>
      <c r="Q72" s="24"/>
      <c r="AE72" s="153"/>
      <c r="AF72" s="153"/>
      <c r="AG72" s="153"/>
      <c r="AH72" s="153"/>
      <c r="AI72" s="153"/>
      <c r="AJ72" s="153"/>
      <c r="AK72" s="153"/>
      <c r="AL72" s="153"/>
      <c r="AM72" s="153"/>
      <c r="AN72" s="153"/>
    </row>
    <row r="73" spans="1:40" ht="29.45" customHeight="1" x14ac:dyDescent="0.2">
      <c r="A73" s="55"/>
      <c r="B73" s="56"/>
      <c r="C73" s="53"/>
      <c r="D73" s="154"/>
      <c r="E73" s="57"/>
      <c r="F73" s="181"/>
      <c r="G73" s="182"/>
      <c r="H73" s="155"/>
      <c r="I73" s="155"/>
      <c r="J73" s="152"/>
      <c r="N73" s="24"/>
      <c r="O73" s="24"/>
      <c r="P73" s="24"/>
      <c r="Q73" s="24"/>
      <c r="AE73" s="153"/>
      <c r="AF73" s="153"/>
      <c r="AG73" s="153"/>
      <c r="AH73" s="153"/>
      <c r="AI73" s="153"/>
      <c r="AJ73" s="153"/>
      <c r="AK73" s="153"/>
      <c r="AL73" s="153"/>
      <c r="AM73" s="153"/>
      <c r="AN73" s="153"/>
    </row>
    <row r="74" spans="1:40" ht="30" customHeight="1" x14ac:dyDescent="0.2">
      <c r="A74" s="55"/>
      <c r="B74" s="56"/>
      <c r="C74" s="53"/>
      <c r="D74" s="154"/>
      <c r="E74" s="57"/>
      <c r="F74" s="181"/>
      <c r="G74" s="182"/>
      <c r="H74" s="155"/>
      <c r="I74" s="155"/>
      <c r="J74" s="152"/>
      <c r="N74" s="24"/>
      <c r="O74" s="24"/>
      <c r="P74" s="24"/>
      <c r="Q74" s="24"/>
      <c r="AE74" s="153"/>
      <c r="AF74" s="153"/>
      <c r="AG74" s="153"/>
      <c r="AH74" s="153"/>
      <c r="AI74" s="153"/>
      <c r="AJ74" s="153"/>
      <c r="AK74" s="153"/>
      <c r="AL74" s="153"/>
      <c r="AM74" s="153"/>
      <c r="AN74" s="153"/>
    </row>
    <row r="75" spans="1:40" ht="30" customHeight="1" x14ac:dyDescent="0.2">
      <c r="A75" s="55"/>
      <c r="B75" s="56"/>
      <c r="C75" s="53"/>
      <c r="D75" s="154"/>
      <c r="E75" s="57"/>
      <c r="F75" s="181"/>
      <c r="G75" s="182"/>
      <c r="H75" s="155"/>
      <c r="I75" s="155"/>
      <c r="J75" s="152"/>
      <c r="N75" s="24"/>
      <c r="O75" s="24"/>
      <c r="P75" s="24"/>
      <c r="Q75" s="24"/>
      <c r="AE75" s="153"/>
      <c r="AF75" s="153"/>
      <c r="AG75" s="153"/>
      <c r="AH75" s="153"/>
      <c r="AI75" s="153"/>
      <c r="AJ75" s="153"/>
      <c r="AK75" s="153"/>
      <c r="AL75" s="153"/>
      <c r="AM75" s="153"/>
      <c r="AN75" s="153"/>
    </row>
    <row r="76" spans="1:40" ht="30" customHeight="1" x14ac:dyDescent="0.2">
      <c r="A76" s="55"/>
      <c r="B76" s="56"/>
      <c r="C76" s="53"/>
      <c r="D76" s="154"/>
      <c r="E76" s="57"/>
      <c r="F76" s="181"/>
      <c r="G76" s="182"/>
      <c r="H76" s="155"/>
      <c r="I76" s="155"/>
      <c r="J76" s="152"/>
      <c r="N76" s="24"/>
      <c r="O76" s="24"/>
      <c r="P76" s="24"/>
      <c r="Q76" s="24"/>
      <c r="AE76" s="153"/>
      <c r="AF76" s="153"/>
      <c r="AG76" s="153"/>
      <c r="AH76" s="153"/>
      <c r="AI76" s="153"/>
      <c r="AJ76" s="153"/>
      <c r="AK76" s="153"/>
      <c r="AL76" s="153"/>
      <c r="AM76" s="153"/>
      <c r="AN76" s="153"/>
    </row>
    <row r="77" spans="1:40" ht="30" customHeight="1" x14ac:dyDescent="0.2">
      <c r="A77" s="55"/>
      <c r="B77" s="56"/>
      <c r="C77" s="53"/>
      <c r="D77" s="154"/>
      <c r="E77" s="57"/>
      <c r="F77" s="181"/>
      <c r="G77" s="182"/>
      <c r="H77" s="155"/>
      <c r="I77" s="155"/>
      <c r="J77" s="152"/>
      <c r="N77" s="24"/>
      <c r="O77" s="24"/>
      <c r="P77" s="24"/>
      <c r="Q77" s="24"/>
      <c r="AE77" s="153"/>
      <c r="AF77" s="153"/>
      <c r="AG77" s="153"/>
      <c r="AH77" s="153"/>
      <c r="AI77" s="153"/>
      <c r="AJ77" s="153"/>
      <c r="AK77" s="153"/>
      <c r="AL77" s="153"/>
      <c r="AM77" s="153"/>
      <c r="AN77" s="153"/>
    </row>
    <row r="78" spans="1:40" ht="30" customHeight="1" x14ac:dyDescent="0.2">
      <c r="A78" s="55"/>
      <c r="B78" s="56"/>
      <c r="C78" s="53"/>
      <c r="D78" s="154"/>
      <c r="E78" s="57"/>
      <c r="F78" s="181"/>
      <c r="G78" s="182"/>
      <c r="H78" s="155"/>
      <c r="I78" s="155"/>
      <c r="J78" s="152"/>
      <c r="N78" s="24"/>
      <c r="O78" s="24"/>
      <c r="P78" s="24"/>
      <c r="Q78" s="24"/>
      <c r="AE78" s="153"/>
      <c r="AF78" s="153"/>
      <c r="AG78" s="153"/>
      <c r="AH78" s="153"/>
      <c r="AI78" s="153"/>
      <c r="AJ78" s="153"/>
      <c r="AK78" s="153"/>
      <c r="AL78" s="153"/>
      <c r="AM78" s="153"/>
      <c r="AN78" s="153"/>
    </row>
    <row r="79" spans="1:40" ht="30" customHeight="1" x14ac:dyDescent="0.2">
      <c r="A79" s="55"/>
      <c r="B79" s="56"/>
      <c r="C79" s="53"/>
      <c r="D79" s="154"/>
      <c r="E79" s="57"/>
      <c r="F79" s="181"/>
      <c r="G79" s="196"/>
      <c r="H79" s="54"/>
      <c r="I79" s="54"/>
      <c r="J79" s="152"/>
      <c r="N79" s="24"/>
      <c r="O79" s="24"/>
      <c r="P79" s="24"/>
      <c r="Q79" s="24"/>
      <c r="AE79" s="153"/>
      <c r="AF79" s="153"/>
      <c r="AG79" s="153"/>
      <c r="AH79" s="153"/>
      <c r="AI79" s="153"/>
      <c r="AJ79" s="153"/>
      <c r="AK79" s="153"/>
      <c r="AL79" s="153"/>
      <c r="AM79" s="153"/>
      <c r="AN79" s="153"/>
    </row>
    <row r="80" spans="1:40" ht="30" customHeight="1" x14ac:dyDescent="0.2">
      <c r="A80" s="55">
        <v>2.2999999999999998</v>
      </c>
      <c r="B80" s="56" t="s">
        <v>203</v>
      </c>
      <c r="C80" s="53"/>
      <c r="D80" s="154"/>
      <c r="E80" s="57"/>
      <c r="F80" s="181"/>
      <c r="G80" s="182"/>
      <c r="H80" s="155"/>
      <c r="I80" s="155"/>
      <c r="J80" s="179"/>
      <c r="K80" s="180"/>
      <c r="L80" s="180"/>
      <c r="N80" s="24"/>
      <c r="O80" s="24"/>
      <c r="P80" s="24"/>
      <c r="Q80" s="24"/>
      <c r="AE80" s="153"/>
      <c r="AF80" s="153"/>
      <c r="AG80" s="153"/>
      <c r="AH80" s="153"/>
      <c r="AI80" s="153"/>
      <c r="AJ80" s="153"/>
      <c r="AK80" s="153"/>
      <c r="AL80" s="153"/>
      <c r="AM80" s="153"/>
      <c r="AN80" s="153"/>
    </row>
    <row r="81" spans="1:40" ht="30" customHeight="1" x14ac:dyDescent="0.2">
      <c r="A81" s="55"/>
      <c r="B81" s="56"/>
      <c r="C81" s="53"/>
      <c r="D81" s="154"/>
      <c r="E81" s="57"/>
      <c r="F81" s="181"/>
      <c r="G81" s="182"/>
      <c r="H81" s="155"/>
      <c r="I81" s="155"/>
      <c r="J81" s="152"/>
      <c r="N81" s="24"/>
      <c r="O81" s="24"/>
      <c r="P81" s="24"/>
      <c r="Q81" s="24"/>
      <c r="AE81" s="153"/>
      <c r="AF81" s="153"/>
      <c r="AG81" s="153"/>
      <c r="AH81" s="153"/>
      <c r="AI81" s="153"/>
      <c r="AJ81" s="153"/>
      <c r="AK81" s="153"/>
      <c r="AL81" s="153"/>
      <c r="AM81" s="153"/>
      <c r="AN81" s="153"/>
    </row>
    <row r="82" spans="1:40" ht="30" customHeight="1" x14ac:dyDescent="0.2">
      <c r="A82" s="55"/>
      <c r="B82" s="56"/>
      <c r="C82" s="53"/>
      <c r="D82" s="154"/>
      <c r="E82" s="57"/>
      <c r="F82" s="181"/>
      <c r="G82" s="182"/>
      <c r="H82" s="155"/>
      <c r="I82" s="155"/>
      <c r="J82" s="152"/>
      <c r="N82" s="24"/>
      <c r="O82" s="24"/>
      <c r="P82" s="24"/>
      <c r="Q82" s="24"/>
      <c r="AE82" s="153"/>
      <c r="AF82" s="153"/>
      <c r="AG82" s="153"/>
      <c r="AH82" s="153"/>
      <c r="AI82" s="153"/>
      <c r="AJ82" s="153"/>
      <c r="AK82" s="153"/>
      <c r="AL82" s="153"/>
      <c r="AM82" s="153"/>
      <c r="AN82" s="153"/>
    </row>
    <row r="83" spans="1:40" ht="30" customHeight="1" x14ac:dyDescent="0.2">
      <c r="A83" s="55"/>
      <c r="B83" s="56"/>
      <c r="C83" s="53"/>
      <c r="D83" s="154"/>
      <c r="E83" s="57"/>
      <c r="F83" s="181"/>
      <c r="G83" s="182"/>
      <c r="H83" s="155"/>
      <c r="I83" s="155"/>
      <c r="J83" s="152"/>
      <c r="N83" s="24"/>
      <c r="O83" s="24"/>
      <c r="P83" s="24"/>
      <c r="Q83" s="24"/>
      <c r="AE83" s="153"/>
      <c r="AF83" s="153"/>
      <c r="AG83" s="153"/>
      <c r="AH83" s="153"/>
      <c r="AI83" s="153"/>
      <c r="AJ83" s="153"/>
      <c r="AK83" s="153"/>
      <c r="AL83" s="153"/>
      <c r="AM83" s="153"/>
      <c r="AN83" s="153"/>
    </row>
    <row r="84" spans="1:40" ht="30" customHeight="1" x14ac:dyDescent="0.2">
      <c r="A84" s="55"/>
      <c r="B84" s="56"/>
      <c r="C84" s="53"/>
      <c r="D84" s="154"/>
      <c r="E84" s="57"/>
      <c r="F84" s="181"/>
      <c r="G84" s="182"/>
      <c r="H84" s="155"/>
      <c r="I84" s="155"/>
      <c r="J84" s="152"/>
      <c r="N84" s="24"/>
      <c r="O84" s="24"/>
      <c r="P84" s="24"/>
      <c r="Q84" s="24"/>
      <c r="AE84" s="153"/>
      <c r="AF84" s="153"/>
      <c r="AG84" s="153"/>
      <c r="AH84" s="153"/>
      <c r="AI84" s="153"/>
      <c r="AJ84" s="153"/>
      <c r="AK84" s="153"/>
      <c r="AL84" s="153"/>
      <c r="AM84" s="153"/>
      <c r="AN84" s="153"/>
    </row>
    <row r="85" spans="1:40" ht="30" customHeight="1" x14ac:dyDescent="0.2">
      <c r="A85" s="55"/>
      <c r="B85" s="56"/>
      <c r="C85" s="53"/>
      <c r="D85" s="154"/>
      <c r="E85" s="57"/>
      <c r="F85" s="181"/>
      <c r="G85" s="182"/>
      <c r="H85" s="155"/>
      <c r="I85" s="155"/>
      <c r="J85" s="152"/>
      <c r="N85" s="24"/>
      <c r="O85" s="24"/>
      <c r="P85" s="24"/>
      <c r="Q85" s="24"/>
      <c r="AE85" s="153"/>
      <c r="AF85" s="153"/>
      <c r="AG85" s="153"/>
      <c r="AH85" s="153"/>
      <c r="AI85" s="153"/>
      <c r="AJ85" s="153"/>
      <c r="AK85" s="153"/>
      <c r="AL85" s="153"/>
      <c r="AM85" s="153"/>
      <c r="AN85" s="153"/>
    </row>
    <row r="86" spans="1:40" ht="30" customHeight="1" x14ac:dyDescent="0.2">
      <c r="A86" s="55"/>
      <c r="B86" s="56"/>
      <c r="C86" s="53"/>
      <c r="D86" s="154"/>
      <c r="E86" s="57"/>
      <c r="F86" s="181"/>
      <c r="G86" s="182"/>
      <c r="H86" s="155"/>
      <c r="I86" s="155"/>
      <c r="J86" s="152"/>
      <c r="N86" s="24"/>
      <c r="O86" s="24"/>
      <c r="P86" s="24"/>
      <c r="Q86" s="24"/>
      <c r="AE86" s="153"/>
      <c r="AF86" s="153"/>
      <c r="AG86" s="153"/>
      <c r="AH86" s="153"/>
      <c r="AI86" s="153"/>
      <c r="AJ86" s="153"/>
      <c r="AK86" s="153"/>
      <c r="AL86" s="153"/>
      <c r="AM86" s="153"/>
      <c r="AN86" s="153"/>
    </row>
    <row r="87" spans="1:40" ht="30" customHeight="1" x14ac:dyDescent="0.2">
      <c r="A87" s="55"/>
      <c r="B87" s="56"/>
      <c r="C87" s="53"/>
      <c r="D87" s="154"/>
      <c r="E87" s="57"/>
      <c r="F87" s="181"/>
      <c r="G87" s="196"/>
      <c r="H87" s="54"/>
      <c r="I87" s="54"/>
      <c r="J87" s="152"/>
      <c r="N87" s="24"/>
      <c r="O87" s="24"/>
      <c r="P87" s="24"/>
      <c r="Q87" s="24"/>
      <c r="AE87" s="153"/>
      <c r="AF87" s="153"/>
      <c r="AG87" s="153"/>
      <c r="AH87" s="153"/>
      <c r="AI87" s="153"/>
      <c r="AJ87" s="153"/>
      <c r="AK87" s="153"/>
      <c r="AL87" s="153"/>
      <c r="AM87" s="153"/>
      <c r="AN87" s="153"/>
    </row>
    <row r="88" spans="1:40" ht="30" customHeight="1" x14ac:dyDescent="0.2">
      <c r="A88" s="55">
        <v>2.4</v>
      </c>
      <c r="B88" s="56" t="s">
        <v>205</v>
      </c>
      <c r="C88" s="53"/>
      <c r="D88" s="53"/>
      <c r="E88" s="57"/>
      <c r="F88" s="181"/>
      <c r="G88" s="182"/>
      <c r="H88" s="155"/>
      <c r="I88" s="155"/>
      <c r="J88" s="179"/>
      <c r="K88" s="180"/>
      <c r="L88" s="180"/>
      <c r="N88" s="24"/>
      <c r="O88" s="24"/>
      <c r="P88" s="24"/>
      <c r="Q88" s="24"/>
      <c r="AE88" s="153"/>
      <c r="AF88" s="153"/>
      <c r="AG88" s="153"/>
      <c r="AH88" s="153"/>
      <c r="AI88" s="153"/>
      <c r="AJ88" s="153"/>
      <c r="AK88" s="153"/>
      <c r="AL88" s="153"/>
      <c r="AM88" s="153"/>
      <c r="AN88" s="153"/>
    </row>
    <row r="89" spans="1:40" ht="30" customHeight="1" x14ac:dyDescent="0.2">
      <c r="A89" s="55"/>
      <c r="B89" s="56"/>
      <c r="C89" s="53"/>
      <c r="D89" s="154"/>
      <c r="E89" s="57"/>
      <c r="F89" s="181"/>
      <c r="G89" s="182"/>
      <c r="H89" s="155"/>
      <c r="I89" s="155"/>
      <c r="J89" s="152"/>
      <c r="N89" s="24"/>
      <c r="O89" s="24"/>
      <c r="P89" s="24"/>
      <c r="Q89" s="24"/>
      <c r="AE89" s="153"/>
      <c r="AF89" s="153"/>
      <c r="AG89" s="153"/>
      <c r="AH89" s="153"/>
      <c r="AI89" s="153"/>
      <c r="AJ89" s="153"/>
      <c r="AK89" s="153"/>
      <c r="AL89" s="153"/>
      <c r="AM89" s="153"/>
      <c r="AN89" s="153"/>
    </row>
    <row r="90" spans="1:40" ht="30" customHeight="1" x14ac:dyDescent="0.2">
      <c r="A90" s="55"/>
      <c r="B90" s="56"/>
      <c r="C90" s="53"/>
      <c r="D90" s="154"/>
      <c r="E90" s="57"/>
      <c r="F90" s="181"/>
      <c r="G90" s="196"/>
      <c r="H90" s="54"/>
      <c r="I90" s="54"/>
      <c r="J90" s="152"/>
      <c r="N90" s="24"/>
      <c r="O90" s="24"/>
      <c r="P90" s="24"/>
      <c r="Q90" s="24"/>
      <c r="AE90" s="153"/>
      <c r="AF90" s="153"/>
      <c r="AG90" s="153"/>
      <c r="AH90" s="153"/>
      <c r="AI90" s="153"/>
      <c r="AJ90" s="153"/>
      <c r="AK90" s="153"/>
      <c r="AL90" s="153"/>
      <c r="AM90" s="153"/>
      <c r="AN90" s="153"/>
    </row>
    <row r="91" spans="1:40" ht="30" customHeight="1" x14ac:dyDescent="0.2">
      <c r="A91" s="55">
        <v>2.5</v>
      </c>
      <c r="B91" s="56" t="s">
        <v>208</v>
      </c>
      <c r="C91" s="53"/>
      <c r="D91" s="154"/>
      <c r="E91" s="57"/>
      <c r="F91" s="181"/>
      <c r="G91" s="182"/>
      <c r="H91" s="155"/>
      <c r="I91" s="155"/>
      <c r="J91" s="179"/>
      <c r="K91" s="180"/>
      <c r="L91" s="180"/>
      <c r="N91" s="24"/>
      <c r="O91" s="24"/>
      <c r="P91" s="24"/>
      <c r="Q91" s="24"/>
      <c r="AE91" s="153"/>
      <c r="AF91" s="153"/>
      <c r="AG91" s="153"/>
      <c r="AH91" s="153"/>
      <c r="AI91" s="153"/>
      <c r="AJ91" s="153"/>
      <c r="AK91" s="153"/>
      <c r="AL91" s="153"/>
      <c r="AM91" s="153"/>
      <c r="AN91" s="153"/>
    </row>
    <row r="92" spans="1:40" ht="30" customHeight="1" x14ac:dyDescent="0.2">
      <c r="A92" s="55"/>
      <c r="B92" s="56"/>
      <c r="C92" s="53"/>
      <c r="D92" s="53"/>
      <c r="E92" s="57"/>
      <c r="F92" s="181"/>
      <c r="G92" s="182"/>
      <c r="H92" s="155"/>
      <c r="I92" s="155"/>
      <c r="J92" s="152"/>
      <c r="N92" s="24"/>
      <c r="O92" s="24"/>
      <c r="P92" s="24"/>
      <c r="Q92" s="24"/>
      <c r="AE92" s="153"/>
      <c r="AF92" s="153"/>
      <c r="AG92" s="153"/>
      <c r="AH92" s="153"/>
      <c r="AI92" s="153"/>
      <c r="AJ92" s="153"/>
      <c r="AK92" s="153"/>
      <c r="AL92" s="153"/>
      <c r="AM92" s="153"/>
      <c r="AN92" s="153"/>
    </row>
    <row r="93" spans="1:40" ht="30" customHeight="1" x14ac:dyDescent="0.2">
      <c r="A93" s="55"/>
      <c r="B93" s="56"/>
      <c r="C93" s="53"/>
      <c r="D93" s="53"/>
      <c r="E93" s="57"/>
      <c r="F93" s="181"/>
      <c r="G93" s="196"/>
      <c r="H93" s="54"/>
      <c r="I93" s="54"/>
      <c r="J93" s="152"/>
      <c r="N93" s="24"/>
      <c r="O93" s="24"/>
      <c r="P93" s="24"/>
      <c r="Q93" s="24"/>
      <c r="AE93" s="153"/>
      <c r="AF93" s="153"/>
      <c r="AG93" s="153"/>
      <c r="AH93" s="153"/>
      <c r="AI93" s="153"/>
      <c r="AJ93" s="153"/>
      <c r="AK93" s="153"/>
      <c r="AL93" s="153"/>
      <c r="AM93" s="153"/>
      <c r="AN93" s="153"/>
    </row>
    <row r="94" spans="1:40" ht="30" customHeight="1" x14ac:dyDescent="0.2">
      <c r="A94" s="55">
        <v>2.6</v>
      </c>
      <c r="B94" s="56" t="s">
        <v>212</v>
      </c>
      <c r="C94" s="53"/>
      <c r="D94" s="156"/>
      <c r="E94" s="57"/>
      <c r="F94" s="181"/>
      <c r="G94" s="182"/>
      <c r="H94" s="155"/>
      <c r="I94" s="155"/>
      <c r="J94" s="179"/>
      <c r="K94" s="180"/>
      <c r="L94" s="180"/>
      <c r="N94" s="24"/>
      <c r="O94" s="24"/>
      <c r="P94" s="24"/>
      <c r="Q94" s="24"/>
      <c r="AE94" s="153"/>
      <c r="AF94" s="153"/>
      <c r="AG94" s="153"/>
      <c r="AH94" s="153"/>
      <c r="AI94" s="153"/>
      <c r="AJ94" s="153"/>
      <c r="AK94" s="153"/>
      <c r="AL94" s="153"/>
      <c r="AM94" s="153"/>
      <c r="AN94" s="153"/>
    </row>
    <row r="95" spans="1:40" ht="30" customHeight="1" x14ac:dyDescent="0.2">
      <c r="A95" s="55"/>
      <c r="B95" s="56"/>
      <c r="C95" s="53"/>
      <c r="D95" s="53"/>
      <c r="E95" s="57"/>
      <c r="F95" s="181"/>
      <c r="G95" s="182"/>
      <c r="H95" s="155"/>
      <c r="I95" s="155"/>
      <c r="J95" s="152"/>
      <c r="N95" s="24"/>
      <c r="O95" s="24"/>
      <c r="P95" s="24"/>
      <c r="Q95" s="24"/>
      <c r="AE95" s="153"/>
      <c r="AF95" s="153"/>
      <c r="AG95" s="153"/>
      <c r="AH95" s="153"/>
      <c r="AI95" s="153"/>
      <c r="AJ95" s="153"/>
      <c r="AK95" s="153"/>
      <c r="AL95" s="153"/>
      <c r="AM95" s="153"/>
      <c r="AN95" s="153"/>
    </row>
    <row r="96" spans="1:40" ht="30" customHeight="1" x14ac:dyDescent="0.2">
      <c r="A96" s="55"/>
      <c r="B96" s="56"/>
      <c r="C96" s="53"/>
      <c r="D96" s="53"/>
      <c r="E96" s="57"/>
      <c r="F96" s="181"/>
      <c r="G96" s="196"/>
      <c r="H96" s="54"/>
      <c r="I96" s="54"/>
      <c r="J96" s="152"/>
      <c r="N96" s="24"/>
      <c r="O96" s="24"/>
      <c r="P96" s="24"/>
      <c r="Q96" s="24"/>
      <c r="AE96" s="153"/>
      <c r="AF96" s="153"/>
      <c r="AG96" s="153"/>
      <c r="AH96" s="153"/>
      <c r="AI96" s="153"/>
      <c r="AJ96" s="153"/>
      <c r="AK96" s="153"/>
      <c r="AL96" s="153"/>
      <c r="AM96" s="153"/>
      <c r="AN96" s="153"/>
    </row>
    <row r="97" spans="1:40" ht="30" customHeight="1" x14ac:dyDescent="0.2">
      <c r="A97" s="55">
        <v>2.7</v>
      </c>
      <c r="B97" s="56" t="s">
        <v>215</v>
      </c>
      <c r="C97" s="53"/>
      <c r="D97" s="154"/>
      <c r="E97" s="57"/>
      <c r="F97" s="181"/>
      <c r="G97" s="182"/>
      <c r="H97" s="155"/>
      <c r="I97" s="155"/>
      <c r="J97" s="179"/>
      <c r="K97" s="180"/>
      <c r="L97" s="180"/>
      <c r="N97" s="24"/>
      <c r="O97" s="24"/>
      <c r="P97" s="24"/>
      <c r="Q97" s="24"/>
      <c r="AE97" s="153"/>
      <c r="AF97" s="153"/>
      <c r="AG97" s="153"/>
      <c r="AH97" s="153"/>
      <c r="AI97" s="153"/>
      <c r="AJ97" s="153"/>
      <c r="AK97" s="153"/>
      <c r="AL97" s="153"/>
      <c r="AM97" s="153"/>
      <c r="AN97" s="153"/>
    </row>
    <row r="98" spans="1:40" ht="30" customHeight="1" x14ac:dyDescent="0.2">
      <c r="A98" s="55"/>
      <c r="B98" s="56"/>
      <c r="C98" s="53"/>
      <c r="D98" s="154"/>
      <c r="E98" s="57"/>
      <c r="F98" s="181"/>
      <c r="G98" s="182"/>
      <c r="H98" s="155"/>
      <c r="I98" s="155"/>
      <c r="J98" s="152"/>
      <c r="N98" s="24"/>
      <c r="O98" s="24"/>
      <c r="P98" s="24"/>
      <c r="Q98" s="24"/>
      <c r="AE98" s="153"/>
      <c r="AF98" s="153"/>
      <c r="AG98" s="153"/>
      <c r="AH98" s="153"/>
      <c r="AI98" s="153"/>
      <c r="AJ98" s="153"/>
      <c r="AK98" s="153"/>
      <c r="AL98" s="153"/>
      <c r="AM98" s="153"/>
      <c r="AN98" s="153"/>
    </row>
    <row r="99" spans="1:40" ht="30" customHeight="1" x14ac:dyDescent="0.2">
      <c r="A99" s="55"/>
      <c r="B99" s="56"/>
      <c r="C99" s="53"/>
      <c r="D99" s="154"/>
      <c r="E99" s="57"/>
      <c r="F99" s="181"/>
      <c r="G99" s="182"/>
      <c r="H99" s="155"/>
      <c r="I99" s="155"/>
      <c r="J99" s="152"/>
      <c r="N99" s="24"/>
      <c r="O99" s="24"/>
      <c r="P99" s="24"/>
      <c r="Q99" s="24"/>
      <c r="AE99" s="153"/>
      <c r="AF99" s="153"/>
      <c r="AG99" s="153"/>
      <c r="AH99" s="153"/>
      <c r="AI99" s="153"/>
      <c r="AJ99" s="153"/>
      <c r="AK99" s="153"/>
      <c r="AL99" s="153"/>
      <c r="AM99" s="153"/>
      <c r="AN99" s="153"/>
    </row>
    <row r="100" spans="1:40" ht="30" customHeight="1" x14ac:dyDescent="0.2">
      <c r="A100" s="55"/>
      <c r="B100" s="56"/>
      <c r="C100" s="53"/>
      <c r="D100" s="154"/>
      <c r="E100" s="57"/>
      <c r="F100" s="181"/>
      <c r="G100" s="182"/>
      <c r="H100" s="155"/>
      <c r="I100" s="155"/>
      <c r="J100" s="152"/>
      <c r="N100" s="24"/>
      <c r="O100" s="24"/>
      <c r="P100" s="24"/>
      <c r="Q100" s="24"/>
      <c r="AE100" s="153"/>
      <c r="AF100" s="153"/>
      <c r="AG100" s="153"/>
      <c r="AH100" s="153"/>
      <c r="AI100" s="153"/>
      <c r="AJ100" s="153"/>
      <c r="AK100" s="153"/>
      <c r="AL100" s="153"/>
      <c r="AM100" s="153"/>
      <c r="AN100" s="153"/>
    </row>
    <row r="101" spans="1:40" ht="30" customHeight="1" x14ac:dyDescent="0.2">
      <c r="A101" s="55"/>
      <c r="B101" s="56"/>
      <c r="C101" s="53"/>
      <c r="D101" s="154"/>
      <c r="E101" s="57"/>
      <c r="F101" s="181"/>
      <c r="G101" s="182"/>
      <c r="H101" s="155"/>
      <c r="I101" s="155"/>
      <c r="J101" s="152"/>
      <c r="N101" s="24"/>
      <c r="O101" s="24"/>
      <c r="P101" s="24"/>
      <c r="Q101" s="24"/>
      <c r="AE101" s="153"/>
      <c r="AF101" s="153"/>
      <c r="AG101" s="153"/>
      <c r="AH101" s="153"/>
      <c r="AI101" s="153"/>
      <c r="AJ101" s="153"/>
      <c r="AK101" s="153"/>
      <c r="AL101" s="153"/>
      <c r="AM101" s="153"/>
      <c r="AN101" s="153"/>
    </row>
    <row r="102" spans="1:40" ht="30" customHeight="1" x14ac:dyDescent="0.2">
      <c r="A102" s="55"/>
      <c r="B102" s="56"/>
      <c r="C102" s="53"/>
      <c r="D102" s="154"/>
      <c r="E102" s="57"/>
      <c r="F102" s="181"/>
      <c r="G102" s="182"/>
      <c r="H102" s="155"/>
      <c r="I102" s="155"/>
      <c r="J102" s="152"/>
      <c r="N102" s="24"/>
      <c r="O102" s="24"/>
      <c r="P102" s="24"/>
      <c r="Q102" s="24"/>
      <c r="AE102" s="153"/>
      <c r="AF102" s="153"/>
      <c r="AG102" s="153"/>
      <c r="AH102" s="153"/>
      <c r="AI102" s="153"/>
      <c r="AJ102" s="153"/>
      <c r="AK102" s="153"/>
      <c r="AL102" s="153"/>
      <c r="AM102" s="153"/>
      <c r="AN102" s="153"/>
    </row>
    <row r="103" spans="1:40" ht="30" customHeight="1" x14ac:dyDescent="0.2">
      <c r="A103" s="55"/>
      <c r="B103" s="56"/>
      <c r="C103" s="53"/>
      <c r="D103" s="154"/>
      <c r="E103" s="57"/>
      <c r="F103" s="181"/>
      <c r="G103" s="182"/>
      <c r="H103" s="155"/>
      <c r="I103" s="155"/>
      <c r="J103" s="152"/>
      <c r="N103" s="24"/>
      <c r="O103" s="24"/>
      <c r="P103" s="24"/>
      <c r="Q103" s="24"/>
      <c r="AE103" s="153"/>
      <c r="AF103" s="153"/>
      <c r="AG103" s="153"/>
      <c r="AH103" s="153"/>
      <c r="AI103" s="153"/>
      <c r="AJ103" s="153"/>
      <c r="AK103" s="153"/>
      <c r="AL103" s="153"/>
      <c r="AM103" s="153"/>
      <c r="AN103" s="153"/>
    </row>
    <row r="104" spans="1:40" ht="30" customHeight="1" x14ac:dyDescent="0.2">
      <c r="A104" s="55"/>
      <c r="B104" s="56"/>
      <c r="C104" s="53"/>
      <c r="D104" s="156"/>
      <c r="E104" s="57"/>
      <c r="F104" s="181"/>
      <c r="G104" s="182"/>
      <c r="H104" s="155"/>
      <c r="I104" s="155"/>
      <c r="J104" s="152"/>
      <c r="N104" s="24"/>
      <c r="O104" s="24"/>
      <c r="P104" s="24"/>
      <c r="Q104" s="24"/>
      <c r="AE104" s="153"/>
      <c r="AF104" s="153"/>
      <c r="AG104" s="153"/>
      <c r="AH104" s="153"/>
      <c r="AI104" s="153"/>
      <c r="AJ104" s="153"/>
      <c r="AK104" s="153"/>
      <c r="AL104" s="153"/>
      <c r="AM104" s="153"/>
      <c r="AN104" s="153"/>
    </row>
    <row r="105" spans="1:40" ht="30" customHeight="1" x14ac:dyDescent="0.2">
      <c r="A105" s="55"/>
      <c r="B105" s="56"/>
      <c r="C105" s="53"/>
      <c r="D105" s="53"/>
      <c r="E105" s="57"/>
      <c r="F105" s="181"/>
      <c r="G105" s="182"/>
      <c r="H105" s="54"/>
      <c r="I105" s="54"/>
      <c r="J105" s="152"/>
      <c r="N105" s="24"/>
      <c r="O105" s="24"/>
      <c r="P105" s="24"/>
      <c r="Q105" s="24"/>
      <c r="AE105" s="153"/>
      <c r="AF105" s="153"/>
      <c r="AG105" s="153"/>
      <c r="AH105" s="153"/>
      <c r="AI105" s="153"/>
      <c r="AJ105" s="153"/>
      <c r="AK105" s="153"/>
      <c r="AL105" s="153"/>
      <c r="AM105" s="153"/>
      <c r="AN105" s="153"/>
    </row>
    <row r="106" spans="1:40" ht="30" customHeight="1" x14ac:dyDescent="0.2">
      <c r="A106" s="55">
        <v>2.8</v>
      </c>
      <c r="B106" s="56" t="s">
        <v>226</v>
      </c>
      <c r="C106" s="53"/>
      <c r="D106" s="156"/>
      <c r="E106" s="57"/>
      <c r="F106" s="181"/>
      <c r="G106" s="182"/>
      <c r="H106" s="155"/>
      <c r="I106" s="155"/>
      <c r="J106" s="179"/>
      <c r="K106" s="180"/>
      <c r="L106" s="180"/>
      <c r="N106" s="24"/>
      <c r="O106" s="24"/>
      <c r="P106" s="24"/>
      <c r="Q106" s="24"/>
      <c r="AE106" s="153"/>
      <c r="AF106" s="153"/>
      <c r="AG106" s="153"/>
      <c r="AH106" s="153"/>
      <c r="AI106" s="153"/>
      <c r="AJ106" s="153"/>
      <c r="AK106" s="153"/>
      <c r="AL106" s="153"/>
      <c r="AM106" s="153"/>
      <c r="AN106" s="153"/>
    </row>
    <row r="107" spans="1:40" ht="30" customHeight="1" x14ac:dyDescent="0.2">
      <c r="A107" s="55"/>
      <c r="B107" s="56"/>
      <c r="C107" s="53"/>
      <c r="D107" s="156"/>
      <c r="E107" s="57"/>
      <c r="F107" s="181"/>
      <c r="G107" s="182"/>
      <c r="H107" s="155"/>
      <c r="I107" s="155"/>
      <c r="J107" s="152"/>
      <c r="N107" s="24"/>
      <c r="O107" s="24"/>
      <c r="P107" s="24"/>
      <c r="Q107" s="24"/>
      <c r="AE107" s="153"/>
      <c r="AF107" s="153"/>
      <c r="AG107" s="153"/>
      <c r="AH107" s="153"/>
      <c r="AI107" s="153"/>
      <c r="AJ107" s="153"/>
      <c r="AK107" s="153"/>
      <c r="AL107" s="153"/>
      <c r="AM107" s="153"/>
      <c r="AN107" s="153"/>
    </row>
    <row r="108" spans="1:40" ht="30" customHeight="1" x14ac:dyDescent="0.2">
      <c r="A108" s="55"/>
      <c r="B108" s="56"/>
      <c r="C108" s="53"/>
      <c r="D108" s="154"/>
      <c r="E108" s="57"/>
      <c r="F108" s="181"/>
      <c r="G108" s="182"/>
      <c r="H108" s="155"/>
      <c r="I108" s="155"/>
      <c r="J108" s="152"/>
      <c r="N108" s="24"/>
      <c r="O108" s="24"/>
      <c r="P108" s="24"/>
      <c r="Q108" s="24"/>
      <c r="AE108" s="153"/>
      <c r="AF108" s="153"/>
      <c r="AG108" s="153"/>
      <c r="AH108" s="153"/>
      <c r="AI108" s="153"/>
      <c r="AJ108" s="153"/>
      <c r="AK108" s="153"/>
      <c r="AL108" s="153"/>
      <c r="AM108" s="153"/>
      <c r="AN108" s="153"/>
    </row>
    <row r="109" spans="1:40" ht="30" customHeight="1" x14ac:dyDescent="0.2">
      <c r="A109" s="55"/>
      <c r="B109" s="56"/>
      <c r="C109" s="53"/>
      <c r="D109" s="53"/>
      <c r="E109" s="57"/>
      <c r="F109" s="181"/>
      <c r="G109" s="182"/>
      <c r="H109" s="54"/>
      <c r="I109" s="54"/>
      <c r="J109" s="152"/>
      <c r="N109" s="24"/>
      <c r="O109" s="24"/>
      <c r="P109" s="24"/>
      <c r="Q109" s="24"/>
      <c r="AE109" s="153"/>
      <c r="AF109" s="153"/>
      <c r="AG109" s="153"/>
      <c r="AH109" s="153"/>
      <c r="AI109" s="153"/>
      <c r="AJ109" s="153"/>
      <c r="AK109" s="153"/>
      <c r="AL109" s="153"/>
      <c r="AM109" s="153"/>
      <c r="AN109" s="153"/>
    </row>
    <row r="110" spans="1:40" ht="30" customHeight="1" x14ac:dyDescent="0.2">
      <c r="A110" s="55">
        <v>3</v>
      </c>
      <c r="B110" s="56" t="s">
        <v>230</v>
      </c>
      <c r="C110" s="53"/>
      <c r="D110" s="154"/>
      <c r="E110" s="57"/>
      <c r="F110" s="181"/>
      <c r="G110" s="182"/>
      <c r="H110" s="155"/>
      <c r="I110" s="155"/>
      <c r="J110" s="179"/>
      <c r="K110" s="180"/>
      <c r="L110" s="180"/>
      <c r="N110" s="24"/>
      <c r="O110" s="24"/>
      <c r="P110" s="24"/>
      <c r="Q110" s="24"/>
      <c r="AE110" s="153"/>
      <c r="AF110" s="153"/>
      <c r="AG110" s="153"/>
      <c r="AH110" s="153"/>
      <c r="AI110" s="153"/>
      <c r="AJ110" s="153"/>
      <c r="AK110" s="153"/>
      <c r="AL110" s="153"/>
      <c r="AM110" s="153"/>
      <c r="AN110" s="153"/>
    </row>
    <row r="111" spans="1:40" ht="30" customHeight="1" x14ac:dyDescent="0.2">
      <c r="A111" s="55"/>
      <c r="B111" s="56"/>
      <c r="C111" s="53"/>
      <c r="D111" s="154"/>
      <c r="E111" s="57"/>
      <c r="F111" s="181"/>
      <c r="G111" s="196"/>
      <c r="H111" s="155"/>
      <c r="I111" s="155"/>
      <c r="J111" s="152"/>
      <c r="N111" s="24"/>
      <c r="O111" s="24"/>
      <c r="P111" s="24"/>
      <c r="Q111" s="24"/>
      <c r="AE111" s="153"/>
      <c r="AF111" s="153"/>
      <c r="AG111" s="153"/>
      <c r="AH111" s="153"/>
      <c r="AI111" s="153"/>
      <c r="AJ111" s="153"/>
      <c r="AK111" s="153"/>
      <c r="AL111" s="153"/>
      <c r="AM111" s="153"/>
      <c r="AN111" s="153"/>
    </row>
    <row r="112" spans="1:40" ht="30" customHeight="1" x14ac:dyDescent="0.2">
      <c r="A112" s="55"/>
      <c r="B112" s="56"/>
      <c r="C112" s="53"/>
      <c r="D112" s="154"/>
      <c r="E112" s="57"/>
      <c r="F112" s="181"/>
      <c r="G112" s="196"/>
      <c r="H112" s="155"/>
      <c r="I112" s="155"/>
      <c r="J112" s="152"/>
      <c r="N112" s="24"/>
      <c r="O112" s="24"/>
      <c r="P112" s="24"/>
      <c r="Q112" s="24"/>
      <c r="AE112" s="153"/>
      <c r="AF112" s="153"/>
      <c r="AG112" s="153"/>
      <c r="AH112" s="153"/>
      <c r="AI112" s="153"/>
      <c r="AJ112" s="153"/>
      <c r="AK112" s="153"/>
      <c r="AL112" s="153"/>
      <c r="AM112" s="153"/>
      <c r="AN112" s="153"/>
    </row>
    <row r="113" spans="1:40" ht="30" customHeight="1" x14ac:dyDescent="0.2">
      <c r="A113" s="55"/>
      <c r="B113" s="56"/>
      <c r="C113" s="53"/>
      <c r="D113" s="154"/>
      <c r="E113" s="57"/>
      <c r="F113" s="181"/>
      <c r="G113" s="196"/>
      <c r="H113" s="155"/>
      <c r="I113" s="155"/>
      <c r="J113" s="152"/>
      <c r="N113" s="24"/>
      <c r="O113" s="24"/>
      <c r="P113" s="24"/>
      <c r="Q113" s="24"/>
      <c r="AE113" s="153"/>
      <c r="AF113" s="153"/>
      <c r="AG113" s="153"/>
      <c r="AH113" s="153"/>
      <c r="AI113" s="153"/>
      <c r="AJ113" s="153"/>
      <c r="AK113" s="153"/>
      <c r="AL113" s="153"/>
      <c r="AM113" s="153"/>
      <c r="AN113" s="153"/>
    </row>
    <row r="114" spans="1:40" ht="30" customHeight="1" x14ac:dyDescent="0.2">
      <c r="A114" s="55"/>
      <c r="B114" s="56"/>
      <c r="C114" s="53"/>
      <c r="D114" s="154"/>
      <c r="E114" s="57"/>
      <c r="F114" s="181"/>
      <c r="G114" s="196"/>
      <c r="H114" s="155"/>
      <c r="I114" s="155"/>
      <c r="J114" s="152"/>
      <c r="N114" s="24"/>
      <c r="O114" s="24"/>
      <c r="P114" s="24"/>
      <c r="Q114" s="24"/>
      <c r="AE114" s="153"/>
      <c r="AF114" s="153"/>
      <c r="AG114" s="153"/>
      <c r="AH114" s="153"/>
      <c r="AI114" s="153"/>
      <c r="AJ114" s="153"/>
      <c r="AK114" s="153"/>
      <c r="AL114" s="153"/>
      <c r="AM114" s="153"/>
      <c r="AN114" s="153"/>
    </row>
    <row r="115" spans="1:40" ht="30" customHeight="1" x14ac:dyDescent="0.2">
      <c r="A115" s="55"/>
      <c r="B115" s="56"/>
      <c r="C115" s="53"/>
      <c r="D115" s="154"/>
      <c r="E115" s="57"/>
      <c r="F115" s="181"/>
      <c r="G115" s="196"/>
      <c r="H115" s="155"/>
      <c r="I115" s="155"/>
      <c r="J115" s="152"/>
      <c r="N115" s="24"/>
      <c r="O115" s="24"/>
      <c r="P115" s="24"/>
      <c r="Q115" s="24"/>
      <c r="AE115" s="153"/>
      <c r="AF115" s="153"/>
      <c r="AG115" s="153"/>
      <c r="AH115" s="153"/>
      <c r="AI115" s="153"/>
      <c r="AJ115" s="153"/>
      <c r="AK115" s="153"/>
      <c r="AL115" s="153"/>
      <c r="AM115" s="153"/>
      <c r="AN115" s="153"/>
    </row>
    <row r="116" spans="1:40" ht="30" customHeight="1" x14ac:dyDescent="0.2">
      <c r="A116" s="55"/>
      <c r="B116" s="56"/>
      <c r="C116" s="53"/>
      <c r="D116" s="154"/>
      <c r="E116" s="57"/>
      <c r="F116" s="181"/>
      <c r="G116" s="196"/>
      <c r="H116" s="155"/>
      <c r="I116" s="155"/>
      <c r="J116" s="152"/>
      <c r="N116" s="24"/>
      <c r="O116" s="24"/>
      <c r="P116" s="24"/>
      <c r="Q116" s="24"/>
      <c r="AE116" s="153"/>
      <c r="AF116" s="153"/>
      <c r="AG116" s="153"/>
      <c r="AH116" s="153"/>
      <c r="AI116" s="153"/>
      <c r="AJ116" s="153"/>
      <c r="AK116" s="153"/>
      <c r="AL116" s="153"/>
      <c r="AM116" s="153"/>
      <c r="AN116" s="153"/>
    </row>
    <row r="117" spans="1:40" ht="30" customHeight="1" x14ac:dyDescent="0.2">
      <c r="A117" s="55"/>
      <c r="B117" s="56"/>
      <c r="C117" s="53"/>
      <c r="D117" s="154"/>
      <c r="E117" s="57"/>
      <c r="F117" s="181"/>
      <c r="G117" s="196"/>
      <c r="H117" s="155"/>
      <c r="I117" s="155"/>
      <c r="J117" s="152"/>
      <c r="N117" s="24"/>
      <c r="O117" s="24"/>
      <c r="P117" s="24"/>
      <c r="Q117" s="24"/>
      <c r="AE117" s="153"/>
      <c r="AF117" s="153"/>
      <c r="AG117" s="153"/>
      <c r="AH117" s="153"/>
      <c r="AI117" s="153"/>
      <c r="AJ117" s="153"/>
      <c r="AK117" s="153"/>
      <c r="AL117" s="153"/>
      <c r="AM117" s="153"/>
      <c r="AN117" s="153"/>
    </row>
    <row r="118" spans="1:40" ht="30" customHeight="1" x14ac:dyDescent="0.2">
      <c r="A118" s="55"/>
      <c r="B118" s="56"/>
      <c r="C118" s="53"/>
      <c r="D118" s="154"/>
      <c r="E118" s="57"/>
      <c r="F118" s="59"/>
      <c r="G118" s="60"/>
      <c r="H118" s="54"/>
      <c r="I118" s="54"/>
      <c r="J118" s="152"/>
      <c r="N118" s="24"/>
      <c r="O118" s="24"/>
      <c r="P118" s="24"/>
      <c r="Q118" s="24"/>
      <c r="AE118" s="153"/>
      <c r="AF118" s="153"/>
      <c r="AG118" s="153"/>
      <c r="AH118" s="153"/>
      <c r="AI118" s="153"/>
      <c r="AJ118" s="153"/>
      <c r="AK118" s="153"/>
      <c r="AL118" s="153"/>
      <c r="AM118" s="153"/>
      <c r="AN118" s="153"/>
    </row>
    <row r="119" spans="1:40" ht="30" customHeight="1" x14ac:dyDescent="0.2">
      <c r="A119" s="55">
        <v>4</v>
      </c>
      <c r="B119" s="56" t="s">
        <v>239</v>
      </c>
      <c r="C119" s="53"/>
      <c r="D119" s="53"/>
      <c r="E119" s="57"/>
      <c r="F119" s="181"/>
      <c r="G119" s="196"/>
      <c r="H119" s="54"/>
      <c r="I119" s="54"/>
      <c r="J119" s="179"/>
      <c r="K119" s="180"/>
      <c r="L119" s="180"/>
      <c r="N119" s="24"/>
      <c r="O119" s="24"/>
      <c r="P119" s="24"/>
      <c r="Q119" s="24"/>
      <c r="AE119" s="153"/>
      <c r="AF119" s="153"/>
      <c r="AG119" s="153"/>
      <c r="AH119" s="153"/>
      <c r="AI119" s="153"/>
      <c r="AJ119" s="153"/>
      <c r="AK119" s="153"/>
      <c r="AL119" s="153"/>
      <c r="AM119" s="153"/>
      <c r="AN119" s="153"/>
    </row>
    <row r="120" spans="1:40" ht="30" customHeight="1" x14ac:dyDescent="0.2">
      <c r="A120" s="55">
        <v>5</v>
      </c>
      <c r="B120" s="56" t="s">
        <v>240</v>
      </c>
      <c r="C120" s="53"/>
      <c r="D120" s="154"/>
      <c r="E120" s="57"/>
      <c r="F120" s="181"/>
      <c r="G120" s="196"/>
      <c r="H120" s="155"/>
      <c r="I120" s="155"/>
      <c r="J120" s="179"/>
      <c r="K120" s="180"/>
      <c r="L120" s="180"/>
      <c r="N120" s="24"/>
      <c r="O120" s="24"/>
      <c r="P120" s="24"/>
      <c r="Q120" s="24"/>
      <c r="AE120" s="153"/>
      <c r="AF120" s="153"/>
      <c r="AG120" s="153"/>
      <c r="AH120" s="153"/>
      <c r="AI120" s="153"/>
      <c r="AJ120" s="153"/>
      <c r="AK120" s="153"/>
      <c r="AL120" s="153"/>
      <c r="AM120" s="153"/>
      <c r="AN120" s="153"/>
    </row>
    <row r="121" spans="1:40" ht="30" customHeight="1" x14ac:dyDescent="0.2">
      <c r="A121" s="55"/>
      <c r="B121" s="56"/>
      <c r="C121" s="53"/>
      <c r="D121" s="154"/>
      <c r="E121" s="57"/>
      <c r="F121" s="181"/>
      <c r="G121" s="196"/>
      <c r="H121" s="155"/>
      <c r="I121" s="155"/>
      <c r="J121" s="152"/>
      <c r="N121" s="24"/>
      <c r="O121" s="24"/>
      <c r="P121" s="24"/>
      <c r="Q121" s="24"/>
      <c r="AE121" s="153"/>
      <c r="AF121" s="153"/>
      <c r="AG121" s="153"/>
      <c r="AH121" s="153"/>
      <c r="AI121" s="153"/>
      <c r="AJ121" s="153"/>
      <c r="AK121" s="153"/>
      <c r="AL121" s="153"/>
      <c r="AM121" s="153"/>
      <c r="AN121" s="153"/>
    </row>
    <row r="122" spans="1:40" ht="30" customHeight="1" x14ac:dyDescent="0.2">
      <c r="A122" s="55"/>
      <c r="B122" s="56"/>
      <c r="C122" s="53"/>
      <c r="D122" s="154"/>
      <c r="E122" s="57"/>
      <c r="F122" s="181"/>
      <c r="G122" s="196"/>
      <c r="H122" s="155"/>
      <c r="I122" s="155"/>
      <c r="J122" s="152"/>
      <c r="N122" s="24"/>
      <c r="O122" s="24"/>
      <c r="P122" s="24"/>
      <c r="Q122" s="24"/>
      <c r="AE122" s="153"/>
      <c r="AF122" s="153"/>
      <c r="AG122" s="153"/>
      <c r="AH122" s="153"/>
      <c r="AI122" s="153"/>
      <c r="AJ122" s="153"/>
      <c r="AK122" s="153"/>
      <c r="AL122" s="153"/>
      <c r="AM122" s="153"/>
      <c r="AN122" s="153"/>
    </row>
    <row r="123" spans="1:40" ht="30" customHeight="1" x14ac:dyDescent="0.2">
      <c r="A123" s="55"/>
      <c r="B123" s="56"/>
      <c r="C123" s="53"/>
      <c r="D123" s="53"/>
      <c r="E123" s="57"/>
      <c r="F123" s="181"/>
      <c r="G123" s="196"/>
      <c r="H123" s="155"/>
      <c r="I123" s="155"/>
      <c r="J123" s="152"/>
      <c r="N123" s="24"/>
      <c r="O123" s="24"/>
      <c r="P123" s="24"/>
      <c r="Q123" s="24"/>
      <c r="AE123" s="153"/>
      <c r="AF123" s="153"/>
      <c r="AG123" s="153"/>
      <c r="AH123" s="153"/>
      <c r="AI123" s="153"/>
      <c r="AJ123" s="153"/>
      <c r="AK123" s="153"/>
      <c r="AL123" s="153"/>
      <c r="AM123" s="153"/>
      <c r="AN123" s="153"/>
    </row>
    <row r="124" spans="1:40" ht="30" customHeight="1" x14ac:dyDescent="0.2">
      <c r="A124" s="55"/>
      <c r="B124" s="56"/>
      <c r="C124" s="53"/>
      <c r="D124" s="53"/>
      <c r="E124" s="57"/>
      <c r="F124" s="181"/>
      <c r="G124" s="196"/>
      <c r="H124" s="155"/>
      <c r="I124" s="155"/>
      <c r="J124" s="152"/>
      <c r="N124" s="24"/>
      <c r="O124" s="24"/>
      <c r="P124" s="24"/>
      <c r="Q124" s="24"/>
      <c r="AE124" s="153"/>
      <c r="AF124" s="153"/>
      <c r="AG124" s="153"/>
      <c r="AH124" s="153"/>
      <c r="AI124" s="153"/>
      <c r="AJ124" s="153"/>
      <c r="AK124" s="153"/>
      <c r="AL124" s="153"/>
      <c r="AM124" s="153"/>
      <c r="AN124" s="153"/>
    </row>
    <row r="125" spans="1:40" ht="30" customHeight="1" x14ac:dyDescent="0.2">
      <c r="A125" s="55"/>
      <c r="B125" s="56"/>
      <c r="C125" s="53"/>
      <c r="D125" s="154"/>
      <c r="E125" s="57"/>
      <c r="F125" s="181"/>
      <c r="G125" s="196"/>
      <c r="H125" s="155"/>
      <c r="I125" s="155"/>
      <c r="J125" s="152"/>
      <c r="N125" s="24"/>
      <c r="O125" s="24"/>
      <c r="P125" s="24"/>
      <c r="Q125" s="24"/>
      <c r="AE125" s="153"/>
      <c r="AF125" s="153"/>
      <c r="AG125" s="153"/>
      <c r="AH125" s="153"/>
      <c r="AI125" s="153"/>
      <c r="AJ125" s="153"/>
      <c r="AK125" s="153"/>
      <c r="AL125" s="153"/>
      <c r="AM125" s="153"/>
      <c r="AN125" s="153"/>
    </row>
    <row r="126" spans="1:40" ht="30" customHeight="1" x14ac:dyDescent="0.2">
      <c r="A126" s="55"/>
      <c r="B126" s="56"/>
      <c r="C126" s="53"/>
      <c r="D126" s="53"/>
      <c r="E126" s="57"/>
      <c r="F126" s="181"/>
      <c r="G126" s="196"/>
      <c r="H126" s="155"/>
      <c r="I126" s="155"/>
      <c r="J126" s="152"/>
      <c r="N126" s="24"/>
      <c r="O126" s="24"/>
      <c r="P126" s="24"/>
      <c r="Q126" s="24"/>
      <c r="AE126" s="153"/>
      <c r="AF126" s="153"/>
      <c r="AG126" s="153"/>
      <c r="AH126" s="153"/>
      <c r="AI126" s="153"/>
      <c r="AJ126" s="153"/>
      <c r="AK126" s="153"/>
      <c r="AL126" s="153"/>
      <c r="AM126" s="153"/>
      <c r="AN126" s="153"/>
    </row>
    <row r="127" spans="1:40" ht="30" customHeight="1" x14ac:dyDescent="0.2">
      <c r="A127" s="55"/>
      <c r="B127" s="56"/>
      <c r="C127" s="53"/>
      <c r="D127" s="154"/>
      <c r="E127" s="57"/>
      <c r="F127" s="181"/>
      <c r="G127" s="196"/>
      <c r="H127" s="155"/>
      <c r="I127" s="155"/>
      <c r="J127" s="152"/>
      <c r="N127" s="24"/>
      <c r="O127" s="24"/>
      <c r="P127" s="24"/>
      <c r="Q127" s="24"/>
      <c r="AE127" s="153"/>
      <c r="AF127" s="153"/>
      <c r="AG127" s="153"/>
      <c r="AH127" s="153"/>
      <c r="AI127" s="153"/>
      <c r="AJ127" s="153"/>
      <c r="AK127" s="153"/>
      <c r="AL127" s="153"/>
      <c r="AM127" s="153"/>
      <c r="AN127" s="153"/>
    </row>
    <row r="128" spans="1:40" ht="30" customHeight="1" x14ac:dyDescent="0.2">
      <c r="A128" s="55"/>
      <c r="B128" s="56"/>
      <c r="C128" s="53"/>
      <c r="D128" s="154"/>
      <c r="E128" s="57"/>
      <c r="F128" s="181"/>
      <c r="G128" s="196"/>
      <c r="H128" s="155"/>
      <c r="I128" s="155"/>
      <c r="J128" s="152"/>
      <c r="N128" s="24"/>
      <c r="O128" s="24"/>
      <c r="P128" s="24"/>
      <c r="Q128" s="24"/>
      <c r="AE128" s="153"/>
      <c r="AF128" s="153"/>
      <c r="AG128" s="153"/>
      <c r="AH128" s="153"/>
      <c r="AI128" s="153"/>
      <c r="AJ128" s="153"/>
      <c r="AK128" s="153"/>
      <c r="AL128" s="153"/>
      <c r="AM128" s="153"/>
      <c r="AN128" s="153"/>
    </row>
    <row r="129" spans="1:40" ht="30" customHeight="1" x14ac:dyDescent="0.2">
      <c r="A129" s="55"/>
      <c r="B129" s="56"/>
      <c r="C129" s="53"/>
      <c r="D129" s="154"/>
      <c r="E129" s="57"/>
      <c r="F129" s="181"/>
      <c r="G129" s="196"/>
      <c r="H129" s="155"/>
      <c r="I129" s="155"/>
      <c r="J129" s="152"/>
      <c r="N129" s="24"/>
      <c r="O129" s="24"/>
      <c r="P129" s="24"/>
      <c r="Q129" s="24"/>
      <c r="AE129" s="153"/>
      <c r="AF129" s="153"/>
      <c r="AG129" s="153"/>
      <c r="AH129" s="153"/>
      <c r="AI129" s="153"/>
      <c r="AJ129" s="153"/>
      <c r="AK129" s="153"/>
      <c r="AL129" s="153"/>
      <c r="AM129" s="153"/>
      <c r="AN129" s="153"/>
    </row>
    <row r="130" spans="1:40" ht="30" customHeight="1" x14ac:dyDescent="0.2">
      <c r="A130" s="55"/>
      <c r="B130" s="56"/>
      <c r="C130" s="53"/>
      <c r="D130" s="154"/>
      <c r="E130" s="57"/>
      <c r="F130" s="181"/>
      <c r="G130" s="196"/>
      <c r="H130" s="155"/>
      <c r="I130" s="155"/>
      <c r="J130" s="152"/>
      <c r="N130" s="24"/>
      <c r="O130" s="24"/>
      <c r="P130" s="24"/>
      <c r="Q130" s="24"/>
      <c r="AE130" s="153"/>
      <c r="AF130" s="153"/>
      <c r="AG130" s="153"/>
      <c r="AH130" s="153"/>
      <c r="AI130" s="153"/>
      <c r="AJ130" s="153"/>
      <c r="AK130" s="153"/>
      <c r="AL130" s="153"/>
      <c r="AM130" s="153"/>
      <c r="AN130" s="153"/>
    </row>
    <row r="131" spans="1:40" ht="30" customHeight="1" x14ac:dyDescent="0.2">
      <c r="A131" s="55"/>
      <c r="B131" s="56"/>
      <c r="C131" s="53"/>
      <c r="D131" s="53"/>
      <c r="E131" s="57"/>
      <c r="F131" s="181"/>
      <c r="G131" s="196"/>
      <c r="H131" s="155"/>
      <c r="I131" s="155"/>
      <c r="J131" s="152"/>
      <c r="N131" s="24"/>
      <c r="O131" s="24"/>
      <c r="P131" s="24"/>
      <c r="Q131" s="24"/>
      <c r="AE131" s="153"/>
      <c r="AF131" s="153"/>
      <c r="AG131" s="153"/>
      <c r="AH131" s="153"/>
      <c r="AI131" s="153"/>
      <c r="AJ131" s="153"/>
      <c r="AK131" s="153"/>
      <c r="AL131" s="153"/>
      <c r="AM131" s="153"/>
      <c r="AN131" s="153"/>
    </row>
    <row r="132" spans="1:40" ht="30" customHeight="1" x14ac:dyDescent="0.2">
      <c r="A132" s="55"/>
      <c r="B132" s="56"/>
      <c r="C132" s="53"/>
      <c r="D132" s="53"/>
      <c r="E132" s="57"/>
      <c r="F132" s="181"/>
      <c r="G132" s="196"/>
      <c r="H132" s="155"/>
      <c r="I132" s="155"/>
      <c r="J132" s="152"/>
      <c r="N132" s="24"/>
      <c r="O132" s="24"/>
      <c r="P132" s="24"/>
      <c r="Q132" s="24"/>
      <c r="AE132" s="153"/>
      <c r="AF132" s="153"/>
      <c r="AG132" s="153"/>
      <c r="AH132" s="153"/>
      <c r="AI132" s="153"/>
      <c r="AJ132" s="153"/>
      <c r="AK132" s="153"/>
      <c r="AL132" s="153"/>
      <c r="AM132" s="153"/>
      <c r="AN132" s="153"/>
    </row>
    <row r="133" spans="1:40" ht="30" customHeight="1" x14ac:dyDescent="0.2">
      <c r="A133" s="55"/>
      <c r="B133" s="56"/>
      <c r="C133" s="53"/>
      <c r="D133" s="154"/>
      <c r="E133" s="57"/>
      <c r="F133" s="181"/>
      <c r="G133" s="196"/>
      <c r="H133" s="155"/>
      <c r="I133" s="155"/>
      <c r="J133" s="152"/>
      <c r="N133" s="24"/>
      <c r="O133" s="24"/>
      <c r="P133" s="24"/>
      <c r="Q133" s="24"/>
      <c r="AE133" s="153"/>
      <c r="AF133" s="153"/>
      <c r="AG133" s="153"/>
      <c r="AH133" s="153"/>
      <c r="AI133" s="153"/>
      <c r="AJ133" s="153"/>
      <c r="AK133" s="153"/>
      <c r="AL133" s="153"/>
      <c r="AM133" s="153"/>
      <c r="AN133" s="153"/>
    </row>
    <row r="134" spans="1:40" ht="30" customHeight="1" x14ac:dyDescent="0.2">
      <c r="A134" s="55"/>
      <c r="B134" s="56"/>
      <c r="C134" s="53"/>
      <c r="D134" s="53"/>
      <c r="E134" s="57"/>
      <c r="F134" s="181"/>
      <c r="G134" s="196"/>
      <c r="H134" s="155"/>
      <c r="I134" s="155"/>
      <c r="J134" s="152"/>
      <c r="N134" s="24"/>
      <c r="O134" s="24"/>
      <c r="P134" s="24"/>
      <c r="Q134" s="24"/>
      <c r="AE134" s="153"/>
      <c r="AF134" s="153"/>
      <c r="AG134" s="153"/>
      <c r="AH134" s="153"/>
      <c r="AI134" s="153"/>
      <c r="AJ134" s="153"/>
      <c r="AK134" s="153"/>
      <c r="AL134" s="153"/>
      <c r="AM134" s="153"/>
      <c r="AN134" s="153"/>
    </row>
    <row r="135" spans="1:40" ht="30" customHeight="1" x14ac:dyDescent="0.2">
      <c r="A135" s="55"/>
      <c r="B135" s="56"/>
      <c r="C135" s="53"/>
      <c r="D135" s="154"/>
      <c r="E135" s="57"/>
      <c r="F135" s="181"/>
      <c r="G135" s="196"/>
      <c r="H135" s="155"/>
      <c r="I135" s="155"/>
      <c r="J135" s="152"/>
      <c r="N135" s="24"/>
      <c r="O135" s="24"/>
      <c r="P135" s="24"/>
      <c r="Q135" s="24"/>
      <c r="AE135" s="153"/>
      <c r="AF135" s="153"/>
      <c r="AG135" s="153"/>
      <c r="AH135" s="153"/>
      <c r="AI135" s="153"/>
      <c r="AJ135" s="153"/>
      <c r="AK135" s="153"/>
      <c r="AL135" s="153"/>
      <c r="AM135" s="153"/>
      <c r="AN135" s="153"/>
    </row>
    <row r="136" spans="1:40" ht="30" customHeight="1" x14ac:dyDescent="0.2">
      <c r="A136" s="55"/>
      <c r="B136" s="56"/>
      <c r="C136" s="53"/>
      <c r="D136" s="154"/>
      <c r="E136" s="57"/>
      <c r="F136" s="181"/>
      <c r="G136" s="196"/>
      <c r="H136" s="155"/>
      <c r="I136" s="155"/>
      <c r="J136" s="152"/>
      <c r="N136" s="24"/>
      <c r="O136" s="24"/>
      <c r="P136" s="24"/>
      <c r="Q136" s="24"/>
      <c r="AE136" s="153"/>
      <c r="AF136" s="153"/>
      <c r="AG136" s="153"/>
      <c r="AH136" s="153"/>
      <c r="AI136" s="153"/>
      <c r="AJ136" s="153"/>
      <c r="AK136" s="153"/>
      <c r="AL136" s="153"/>
      <c r="AM136" s="153"/>
      <c r="AN136" s="153"/>
    </row>
    <row r="137" spans="1:40" ht="30" customHeight="1" x14ac:dyDescent="0.2">
      <c r="A137" s="55"/>
      <c r="B137" s="56"/>
      <c r="C137" s="53"/>
      <c r="D137" s="154"/>
      <c r="E137" s="57"/>
      <c r="F137" s="181"/>
      <c r="G137" s="196"/>
      <c r="H137" s="155"/>
      <c r="I137" s="155"/>
      <c r="J137" s="152"/>
      <c r="N137" s="24"/>
      <c r="O137" s="24"/>
      <c r="P137" s="24"/>
      <c r="Q137" s="24"/>
      <c r="AE137" s="153"/>
      <c r="AF137" s="153"/>
      <c r="AG137" s="153"/>
      <c r="AH137" s="153"/>
      <c r="AI137" s="153"/>
      <c r="AJ137" s="153"/>
      <c r="AK137" s="153"/>
      <c r="AL137" s="153"/>
      <c r="AM137" s="153"/>
      <c r="AN137" s="153"/>
    </row>
    <row r="138" spans="1:40" ht="30" customHeight="1" x14ac:dyDescent="0.2">
      <c r="A138" s="55"/>
      <c r="B138" s="56"/>
      <c r="C138" s="53"/>
      <c r="D138" s="154"/>
      <c r="E138" s="57"/>
      <c r="F138" s="181"/>
      <c r="G138" s="196"/>
      <c r="H138" s="155"/>
      <c r="I138" s="155"/>
      <c r="J138" s="152"/>
      <c r="N138" s="24"/>
      <c r="O138" s="24"/>
      <c r="P138" s="24"/>
      <c r="Q138" s="24"/>
      <c r="AE138" s="153"/>
      <c r="AF138" s="153"/>
      <c r="AG138" s="153"/>
      <c r="AH138" s="153"/>
      <c r="AI138" s="153"/>
      <c r="AJ138" s="153"/>
      <c r="AK138" s="153"/>
      <c r="AL138" s="153"/>
      <c r="AM138" s="153"/>
      <c r="AN138" s="153"/>
    </row>
    <row r="139" spans="1:40" ht="30" customHeight="1" x14ac:dyDescent="0.2">
      <c r="A139" s="55"/>
      <c r="B139" s="56"/>
      <c r="C139" s="53"/>
      <c r="D139" s="154"/>
      <c r="E139" s="57"/>
      <c r="F139" s="181"/>
      <c r="G139" s="196"/>
      <c r="H139" s="155"/>
      <c r="I139" s="155"/>
      <c r="J139" s="152"/>
      <c r="N139" s="24"/>
      <c r="O139" s="24"/>
      <c r="P139" s="24"/>
      <c r="Q139" s="24"/>
      <c r="AE139" s="153"/>
      <c r="AF139" s="153"/>
      <c r="AG139" s="153"/>
      <c r="AH139" s="153"/>
      <c r="AI139" s="153"/>
      <c r="AJ139" s="153"/>
      <c r="AK139" s="153"/>
      <c r="AL139" s="153"/>
      <c r="AM139" s="153"/>
      <c r="AN139" s="153"/>
    </row>
    <row r="140" spans="1:40" ht="30" customHeight="1" x14ac:dyDescent="0.2">
      <c r="A140" s="55"/>
      <c r="B140" s="56"/>
      <c r="C140" s="53"/>
      <c r="D140" s="154"/>
      <c r="E140" s="57"/>
      <c r="F140" s="181"/>
      <c r="G140" s="196"/>
      <c r="H140" s="155"/>
      <c r="I140" s="155"/>
      <c r="J140" s="152"/>
      <c r="N140" s="24"/>
      <c r="O140" s="24"/>
      <c r="P140" s="24"/>
      <c r="Q140" s="24"/>
      <c r="AE140" s="153"/>
      <c r="AF140" s="153"/>
      <c r="AG140" s="153"/>
      <c r="AH140" s="153"/>
      <c r="AI140" s="153"/>
      <c r="AJ140" s="153"/>
      <c r="AK140" s="153"/>
      <c r="AL140" s="153"/>
      <c r="AM140" s="153"/>
      <c r="AN140" s="153"/>
    </row>
    <row r="141" spans="1:40" ht="30" customHeight="1" x14ac:dyDescent="0.2">
      <c r="A141" s="55"/>
      <c r="B141" s="56"/>
      <c r="C141" s="53"/>
      <c r="D141" s="154"/>
      <c r="E141" s="57"/>
      <c r="F141" s="181"/>
      <c r="G141" s="196"/>
      <c r="H141" s="155"/>
      <c r="I141" s="155"/>
      <c r="J141" s="152"/>
      <c r="N141" s="24"/>
      <c r="O141" s="24"/>
      <c r="P141" s="24"/>
      <c r="Q141" s="24"/>
      <c r="AE141" s="153"/>
      <c r="AF141" s="153"/>
      <c r="AG141" s="153"/>
      <c r="AH141" s="153"/>
      <c r="AI141" s="153"/>
      <c r="AJ141" s="153"/>
      <c r="AK141" s="153"/>
      <c r="AL141" s="153"/>
      <c r="AM141" s="153"/>
      <c r="AN141" s="153"/>
    </row>
    <row r="142" spans="1:40" ht="30" customHeight="1" x14ac:dyDescent="0.2">
      <c r="A142" s="55"/>
      <c r="B142" s="56"/>
      <c r="C142" s="53"/>
      <c r="D142" s="154"/>
      <c r="E142" s="57"/>
      <c r="F142" s="181"/>
      <c r="G142" s="196"/>
      <c r="H142" s="155"/>
      <c r="I142" s="155"/>
      <c r="J142" s="152"/>
      <c r="N142" s="24"/>
      <c r="O142" s="24"/>
      <c r="P142" s="24"/>
      <c r="Q142" s="24"/>
      <c r="AE142" s="153"/>
      <c r="AF142" s="153"/>
      <c r="AG142" s="153"/>
      <c r="AH142" s="153"/>
      <c r="AI142" s="153"/>
      <c r="AJ142" s="153"/>
      <c r="AK142" s="153"/>
      <c r="AL142" s="153"/>
      <c r="AM142" s="153"/>
      <c r="AN142" s="153"/>
    </row>
    <row r="143" spans="1:40" ht="30" customHeight="1" x14ac:dyDescent="0.2">
      <c r="A143" s="55"/>
      <c r="B143" s="56"/>
      <c r="C143" s="53"/>
      <c r="D143" s="154"/>
      <c r="E143" s="57"/>
      <c r="F143" s="181"/>
      <c r="G143" s="196"/>
      <c r="H143" s="155"/>
      <c r="I143" s="155"/>
      <c r="J143" s="152"/>
      <c r="N143" s="24"/>
      <c r="O143" s="24"/>
      <c r="P143" s="24"/>
      <c r="Q143" s="24"/>
      <c r="AE143" s="153"/>
      <c r="AF143" s="153"/>
      <c r="AG143" s="153"/>
      <c r="AH143" s="153"/>
      <c r="AI143" s="153"/>
      <c r="AJ143" s="153"/>
      <c r="AK143" s="153"/>
      <c r="AL143" s="153"/>
      <c r="AM143" s="153"/>
      <c r="AN143" s="153"/>
    </row>
    <row r="144" spans="1:40" ht="30" customHeight="1" x14ac:dyDescent="0.2">
      <c r="A144" s="55"/>
      <c r="B144" s="56"/>
      <c r="C144" s="53"/>
      <c r="D144" s="154"/>
      <c r="E144" s="57"/>
      <c r="F144" s="181"/>
      <c r="G144" s="196"/>
      <c r="H144" s="155"/>
      <c r="I144" s="155"/>
      <c r="J144" s="152"/>
      <c r="N144" s="24"/>
      <c r="O144" s="24"/>
      <c r="P144" s="24"/>
      <c r="Q144" s="24"/>
      <c r="AE144" s="153"/>
      <c r="AF144" s="153"/>
      <c r="AG144" s="153"/>
      <c r="AH144" s="153"/>
      <c r="AI144" s="153"/>
      <c r="AJ144" s="153"/>
      <c r="AK144" s="153"/>
      <c r="AL144" s="153"/>
      <c r="AM144" s="153"/>
      <c r="AN144" s="153"/>
    </row>
    <row r="145" spans="1:40" ht="30" customHeight="1" x14ac:dyDescent="0.2">
      <c r="A145" s="55"/>
      <c r="B145" s="56"/>
      <c r="C145" s="53"/>
      <c r="D145" s="154"/>
      <c r="E145" s="57"/>
      <c r="F145" s="181"/>
      <c r="G145" s="196"/>
      <c r="H145" s="155"/>
      <c r="I145" s="155"/>
      <c r="J145" s="152"/>
      <c r="N145" s="24"/>
      <c r="O145" s="24"/>
      <c r="P145" s="24"/>
      <c r="Q145" s="24"/>
      <c r="AE145" s="153"/>
      <c r="AF145" s="153"/>
      <c r="AG145" s="153"/>
      <c r="AH145" s="153"/>
      <c r="AI145" s="153"/>
      <c r="AJ145" s="153"/>
      <c r="AK145" s="153"/>
      <c r="AL145" s="153"/>
      <c r="AM145" s="153"/>
      <c r="AN145" s="153"/>
    </row>
    <row r="146" spans="1:40" ht="30" customHeight="1" x14ac:dyDescent="0.2">
      <c r="A146" s="55"/>
      <c r="B146" s="56"/>
      <c r="C146" s="53"/>
      <c r="D146" s="154"/>
      <c r="E146" s="57"/>
      <c r="F146" s="181"/>
      <c r="G146" s="196"/>
      <c r="H146" s="155"/>
      <c r="I146" s="155"/>
      <c r="J146" s="152"/>
      <c r="N146" s="24"/>
      <c r="O146" s="24"/>
      <c r="P146" s="24"/>
      <c r="Q146" s="24"/>
      <c r="AE146" s="153"/>
      <c r="AF146" s="153"/>
      <c r="AG146" s="153"/>
      <c r="AH146" s="153"/>
      <c r="AI146" s="153"/>
      <c r="AJ146" s="153"/>
      <c r="AK146" s="153"/>
      <c r="AL146" s="153"/>
      <c r="AM146" s="153"/>
      <c r="AN146" s="153"/>
    </row>
    <row r="147" spans="1:40" ht="30" customHeight="1" x14ac:dyDescent="0.2">
      <c r="A147" s="55"/>
      <c r="B147" s="56"/>
      <c r="C147" s="53"/>
      <c r="D147" s="154"/>
      <c r="E147" s="57"/>
      <c r="F147" s="181"/>
      <c r="G147" s="196"/>
      <c r="H147" s="155"/>
      <c r="I147" s="155"/>
      <c r="J147" s="152"/>
      <c r="N147" s="24"/>
      <c r="O147" s="24"/>
      <c r="P147" s="24"/>
      <c r="Q147" s="24"/>
      <c r="AE147" s="153"/>
      <c r="AF147" s="153"/>
      <c r="AG147" s="153"/>
      <c r="AH147" s="153"/>
      <c r="AI147" s="153"/>
      <c r="AJ147" s="153"/>
      <c r="AK147" s="153"/>
      <c r="AL147" s="153"/>
      <c r="AM147" s="153"/>
      <c r="AN147" s="153"/>
    </row>
    <row r="148" spans="1:40" ht="30" customHeight="1" x14ac:dyDescent="0.2">
      <c r="A148" s="55"/>
      <c r="B148" s="56"/>
      <c r="C148" s="53"/>
      <c r="D148" s="53"/>
      <c r="E148" s="57"/>
      <c r="F148" s="59"/>
      <c r="G148" s="60"/>
      <c r="H148" s="54"/>
      <c r="I148" s="54"/>
      <c r="J148" s="152"/>
      <c r="N148" s="24"/>
      <c r="O148" s="24"/>
      <c r="P148" s="24"/>
      <c r="Q148" s="24"/>
      <c r="AE148" s="153"/>
      <c r="AF148" s="153"/>
      <c r="AG148" s="153"/>
      <c r="AH148" s="153"/>
      <c r="AI148" s="153"/>
      <c r="AJ148" s="153"/>
      <c r="AK148" s="153"/>
      <c r="AL148" s="153"/>
      <c r="AM148" s="153"/>
      <c r="AN148" s="153"/>
    </row>
    <row r="149" spans="1:40" ht="30" customHeight="1" x14ac:dyDescent="0.2">
      <c r="A149" s="55">
        <v>6</v>
      </c>
      <c r="B149" s="56" t="s">
        <v>273</v>
      </c>
      <c r="C149" s="53"/>
      <c r="D149" s="53"/>
      <c r="E149" s="57"/>
      <c r="F149" s="59"/>
      <c r="G149" s="60"/>
      <c r="H149" s="54"/>
      <c r="I149" s="54"/>
      <c r="J149" s="179"/>
      <c r="K149" s="180"/>
      <c r="L149" s="180"/>
      <c r="N149" s="24"/>
      <c r="O149" s="24"/>
      <c r="P149" s="24"/>
      <c r="Q149" s="24"/>
      <c r="AE149" s="153"/>
      <c r="AF149" s="153"/>
      <c r="AG149" s="153"/>
      <c r="AH149" s="153"/>
      <c r="AI149" s="153"/>
      <c r="AJ149" s="153"/>
      <c r="AK149" s="153"/>
      <c r="AL149" s="153"/>
      <c r="AM149" s="153"/>
      <c r="AN149" s="153"/>
    </row>
    <row r="150" spans="1:40" ht="30" customHeight="1" x14ac:dyDescent="0.2">
      <c r="A150" s="55">
        <v>7</v>
      </c>
      <c r="B150" s="56" t="s">
        <v>274</v>
      </c>
      <c r="C150" s="53"/>
      <c r="D150" s="53"/>
      <c r="E150" s="57"/>
      <c r="F150" s="59"/>
      <c r="G150" s="60"/>
      <c r="H150" s="54"/>
      <c r="I150" s="54"/>
      <c r="J150" s="179"/>
      <c r="K150" s="180"/>
      <c r="L150" s="180"/>
      <c r="N150" s="24"/>
      <c r="O150" s="24"/>
      <c r="P150" s="24"/>
      <c r="Q150" s="24"/>
      <c r="AE150" s="153"/>
      <c r="AF150" s="153"/>
      <c r="AG150" s="153"/>
      <c r="AH150" s="153"/>
      <c r="AI150" s="153"/>
      <c r="AJ150" s="153"/>
      <c r="AK150" s="153"/>
      <c r="AL150" s="153"/>
      <c r="AM150" s="153"/>
      <c r="AN150" s="153"/>
    </row>
    <row r="151" spans="1:40" ht="30" customHeight="1" x14ac:dyDescent="0.2">
      <c r="A151" s="55">
        <v>8</v>
      </c>
      <c r="B151" s="56" t="s">
        <v>275</v>
      </c>
      <c r="C151" s="53"/>
      <c r="D151" s="154"/>
      <c r="E151" s="57"/>
      <c r="F151" s="181"/>
      <c r="G151" s="196"/>
      <c r="H151" s="155"/>
      <c r="I151" s="155"/>
      <c r="J151" s="179"/>
      <c r="K151" s="180"/>
      <c r="L151" s="180"/>
      <c r="N151" s="24"/>
      <c r="O151" s="24"/>
      <c r="P151" s="24"/>
      <c r="Q151" s="24"/>
      <c r="AE151" s="153"/>
      <c r="AF151" s="153"/>
      <c r="AG151" s="153"/>
      <c r="AH151" s="153"/>
      <c r="AI151" s="153"/>
      <c r="AJ151" s="153"/>
      <c r="AK151" s="153"/>
      <c r="AL151" s="153"/>
      <c r="AM151" s="153"/>
      <c r="AN151" s="153"/>
    </row>
    <row r="152" spans="1:40" ht="30" customHeight="1" x14ac:dyDescent="0.2">
      <c r="A152" s="55"/>
      <c r="B152" s="56"/>
      <c r="C152" s="53"/>
      <c r="D152" s="154"/>
      <c r="E152" s="57"/>
      <c r="F152" s="181"/>
      <c r="G152" s="196"/>
      <c r="H152" s="155"/>
      <c r="I152" s="155"/>
      <c r="J152" s="152"/>
      <c r="N152" s="24"/>
      <c r="O152" s="24"/>
      <c r="P152" s="24"/>
      <c r="Q152" s="24"/>
      <c r="AE152" s="153"/>
      <c r="AF152" s="153"/>
      <c r="AG152" s="153"/>
      <c r="AH152" s="153"/>
      <c r="AI152" s="153"/>
      <c r="AJ152" s="153"/>
      <c r="AK152" s="153"/>
      <c r="AL152" s="153"/>
      <c r="AM152" s="153"/>
      <c r="AN152" s="153"/>
    </row>
    <row r="153" spans="1:40" ht="30" customHeight="1" x14ac:dyDescent="0.2">
      <c r="A153" s="55"/>
      <c r="B153" s="56"/>
      <c r="C153" s="53"/>
      <c r="D153" s="154"/>
      <c r="E153" s="57"/>
      <c r="F153" s="181"/>
      <c r="G153" s="196"/>
      <c r="H153" s="155"/>
      <c r="I153" s="155"/>
      <c r="J153" s="152"/>
      <c r="N153" s="24"/>
      <c r="O153" s="24"/>
      <c r="P153" s="24"/>
      <c r="Q153" s="24"/>
      <c r="AE153" s="153"/>
      <c r="AF153" s="153"/>
      <c r="AG153" s="153"/>
      <c r="AH153" s="153"/>
      <c r="AI153" s="153"/>
      <c r="AJ153" s="153"/>
      <c r="AK153" s="153"/>
      <c r="AL153" s="153"/>
      <c r="AM153" s="153"/>
      <c r="AN153" s="153"/>
    </row>
    <row r="154" spans="1:40" ht="30" customHeight="1" x14ac:dyDescent="0.2">
      <c r="A154" s="55"/>
      <c r="B154" s="56"/>
      <c r="C154" s="53"/>
      <c r="D154" s="154"/>
      <c r="E154" s="57"/>
      <c r="F154" s="181"/>
      <c r="G154" s="196"/>
      <c r="H154" s="155"/>
      <c r="I154" s="155"/>
      <c r="J154" s="152"/>
      <c r="N154" s="24"/>
      <c r="O154" s="24"/>
      <c r="P154" s="24"/>
      <c r="Q154" s="24"/>
      <c r="AE154" s="153"/>
      <c r="AF154" s="153"/>
      <c r="AG154" s="153"/>
      <c r="AH154" s="153"/>
      <c r="AI154" s="153"/>
      <c r="AJ154" s="153"/>
      <c r="AK154" s="153"/>
      <c r="AL154" s="153"/>
      <c r="AM154" s="153"/>
      <c r="AN154" s="153"/>
    </row>
    <row r="155" spans="1:40" ht="30" customHeight="1" x14ac:dyDescent="0.2">
      <c r="A155" s="55"/>
      <c r="B155" s="56"/>
      <c r="C155" s="53"/>
      <c r="D155" s="154"/>
      <c r="E155" s="57"/>
      <c r="F155" s="181"/>
      <c r="G155" s="196"/>
      <c r="H155" s="155"/>
      <c r="I155" s="155"/>
      <c r="J155" s="152"/>
      <c r="N155" s="24"/>
      <c r="O155" s="24"/>
      <c r="P155" s="24"/>
      <c r="Q155" s="24"/>
      <c r="AE155" s="153"/>
      <c r="AF155" s="153"/>
      <c r="AG155" s="153"/>
      <c r="AH155" s="153"/>
      <c r="AI155" s="153"/>
      <c r="AJ155" s="153"/>
      <c r="AK155" s="153"/>
      <c r="AL155" s="153"/>
      <c r="AM155" s="153"/>
      <c r="AN155" s="153"/>
    </row>
    <row r="156" spans="1:40" ht="30" customHeight="1" x14ac:dyDescent="0.2">
      <c r="A156" s="55"/>
      <c r="B156" s="56"/>
      <c r="C156" s="53"/>
      <c r="D156" s="154"/>
      <c r="E156" s="57"/>
      <c r="F156" s="181"/>
      <c r="G156" s="256"/>
      <c r="H156" s="155"/>
      <c r="I156" s="155"/>
      <c r="J156" s="152"/>
      <c r="N156" s="24"/>
      <c r="O156" s="24"/>
      <c r="P156" s="24"/>
      <c r="Q156" s="24"/>
      <c r="AE156" s="153"/>
      <c r="AF156" s="153"/>
      <c r="AG156" s="153"/>
      <c r="AH156" s="153"/>
      <c r="AI156" s="153"/>
      <c r="AJ156" s="153"/>
      <c r="AK156" s="153"/>
      <c r="AL156" s="153"/>
      <c r="AM156" s="153"/>
      <c r="AN156" s="153"/>
    </row>
    <row r="157" spans="1:40" ht="30" customHeight="1" x14ac:dyDescent="0.2">
      <c r="A157" s="55"/>
      <c r="B157" s="56"/>
      <c r="C157" s="53"/>
      <c r="D157" s="154"/>
      <c r="E157" s="57"/>
      <c r="F157" s="181"/>
      <c r="G157" s="196"/>
      <c r="H157" s="155"/>
      <c r="I157" s="155"/>
      <c r="J157" s="152"/>
      <c r="N157" s="24"/>
      <c r="O157" s="24"/>
      <c r="P157" s="24"/>
      <c r="Q157" s="24"/>
      <c r="AE157" s="153"/>
      <c r="AF157" s="153"/>
      <c r="AG157" s="153"/>
      <c r="AH157" s="153"/>
      <c r="AI157" s="153"/>
      <c r="AJ157" s="153"/>
      <c r="AK157" s="153"/>
      <c r="AL157" s="153"/>
      <c r="AM157" s="153"/>
      <c r="AN157" s="153"/>
    </row>
    <row r="158" spans="1:40" ht="30" customHeight="1" x14ac:dyDescent="0.2">
      <c r="A158" s="55"/>
      <c r="B158" s="56"/>
      <c r="C158" s="53"/>
      <c r="D158" s="154"/>
      <c r="E158" s="57"/>
      <c r="F158" s="181"/>
      <c r="G158" s="196"/>
      <c r="H158" s="155"/>
      <c r="I158" s="155"/>
      <c r="J158" s="152"/>
      <c r="N158" s="24"/>
      <c r="O158" s="24"/>
      <c r="P158" s="24"/>
      <c r="Q158" s="24"/>
      <c r="AE158" s="153"/>
      <c r="AF158" s="153"/>
      <c r="AG158" s="153"/>
      <c r="AH158" s="153"/>
      <c r="AI158" s="153"/>
      <c r="AJ158" s="153"/>
      <c r="AK158" s="153"/>
      <c r="AL158" s="153"/>
      <c r="AM158" s="153"/>
      <c r="AN158" s="153"/>
    </row>
    <row r="159" spans="1:40" ht="30" customHeight="1" x14ac:dyDescent="0.2">
      <c r="A159" s="55"/>
      <c r="B159" s="56"/>
      <c r="C159" s="53"/>
      <c r="D159" s="154"/>
      <c r="E159" s="57"/>
      <c r="F159" s="181"/>
      <c r="G159" s="196"/>
      <c r="H159" s="155"/>
      <c r="I159" s="155"/>
      <c r="J159" s="152"/>
      <c r="N159" s="24"/>
      <c r="O159" s="24"/>
      <c r="P159" s="24"/>
      <c r="Q159" s="24"/>
      <c r="AE159" s="153"/>
      <c r="AF159" s="153"/>
      <c r="AG159" s="153"/>
      <c r="AH159" s="153"/>
      <c r="AI159" s="153"/>
      <c r="AJ159" s="153"/>
      <c r="AK159" s="153"/>
      <c r="AL159" s="153"/>
      <c r="AM159" s="153"/>
      <c r="AN159" s="153"/>
    </row>
    <row r="160" spans="1:40" ht="30" customHeight="1" x14ac:dyDescent="0.2">
      <c r="A160" s="55"/>
      <c r="B160" s="56"/>
      <c r="C160" s="53"/>
      <c r="D160" s="154"/>
      <c r="E160" s="57"/>
      <c r="F160" s="181"/>
      <c r="G160" s="256"/>
      <c r="H160" s="155"/>
      <c r="I160" s="155"/>
      <c r="J160" s="152"/>
      <c r="N160" s="24"/>
      <c r="O160" s="24"/>
      <c r="P160" s="24"/>
      <c r="Q160" s="24"/>
      <c r="AE160" s="153"/>
      <c r="AF160" s="153"/>
      <c r="AG160" s="153"/>
      <c r="AH160" s="153"/>
      <c r="AI160" s="153"/>
      <c r="AJ160" s="153"/>
      <c r="AK160" s="153"/>
      <c r="AL160" s="153"/>
      <c r="AM160" s="153"/>
      <c r="AN160" s="153"/>
    </row>
    <row r="161" spans="1:40" ht="30" customHeight="1" x14ac:dyDescent="0.2">
      <c r="A161" s="55"/>
      <c r="B161" s="56"/>
      <c r="C161" s="53"/>
      <c r="D161" s="154"/>
      <c r="E161" s="57"/>
      <c r="F161" s="181"/>
      <c r="G161" s="256"/>
      <c r="H161" s="155"/>
      <c r="I161" s="155"/>
      <c r="J161" s="152"/>
      <c r="N161" s="24"/>
      <c r="O161" s="24"/>
      <c r="P161" s="24"/>
      <c r="Q161" s="24"/>
      <c r="AE161" s="153"/>
      <c r="AF161" s="153"/>
      <c r="AG161" s="153"/>
      <c r="AH161" s="153"/>
      <c r="AI161" s="153"/>
      <c r="AJ161" s="153"/>
      <c r="AK161" s="153"/>
      <c r="AL161" s="153"/>
      <c r="AM161" s="153"/>
      <c r="AN161" s="153"/>
    </row>
    <row r="162" spans="1:40" ht="30" customHeight="1" x14ac:dyDescent="0.2">
      <c r="A162" s="55"/>
      <c r="B162" s="56"/>
      <c r="C162" s="53"/>
      <c r="D162" s="154"/>
      <c r="E162" s="57"/>
      <c r="F162" s="181"/>
      <c r="G162" s="256"/>
      <c r="H162" s="155"/>
      <c r="I162" s="155"/>
      <c r="J162" s="152"/>
      <c r="N162" s="24"/>
      <c r="O162" s="24"/>
      <c r="P162" s="24"/>
      <c r="Q162" s="24"/>
      <c r="AE162" s="153"/>
      <c r="AF162" s="153"/>
      <c r="AG162" s="153"/>
      <c r="AH162" s="153"/>
      <c r="AI162" s="153"/>
      <c r="AJ162" s="153"/>
      <c r="AK162" s="153"/>
      <c r="AL162" s="153"/>
      <c r="AM162" s="153"/>
      <c r="AN162" s="153"/>
    </row>
    <row r="163" spans="1:40" ht="30" customHeight="1" x14ac:dyDescent="0.2">
      <c r="A163" s="55"/>
      <c r="B163" s="56"/>
      <c r="C163" s="53"/>
      <c r="D163" s="154"/>
      <c r="E163" s="57"/>
      <c r="F163" s="181"/>
      <c r="G163" s="256"/>
      <c r="H163" s="155"/>
      <c r="I163" s="155"/>
      <c r="J163" s="152"/>
      <c r="N163" s="24"/>
      <c r="O163" s="24"/>
      <c r="P163" s="24"/>
      <c r="Q163" s="24"/>
      <c r="AE163" s="153"/>
      <c r="AF163" s="153"/>
      <c r="AG163" s="153"/>
      <c r="AH163" s="153"/>
      <c r="AI163" s="153"/>
      <c r="AJ163" s="153"/>
      <c r="AK163" s="153"/>
      <c r="AL163" s="153"/>
      <c r="AM163" s="153"/>
      <c r="AN163" s="153"/>
    </row>
    <row r="164" spans="1:40" ht="30" customHeight="1" x14ac:dyDescent="0.2">
      <c r="A164" s="55"/>
      <c r="B164" s="56"/>
      <c r="C164" s="53"/>
      <c r="D164" s="154"/>
      <c r="E164" s="57"/>
      <c r="F164" s="181"/>
      <c r="G164" s="256"/>
      <c r="H164" s="155"/>
      <c r="I164" s="155"/>
      <c r="J164" s="152"/>
      <c r="N164" s="24"/>
      <c r="O164" s="24"/>
      <c r="P164" s="24"/>
      <c r="Q164" s="24"/>
      <c r="AE164" s="153"/>
      <c r="AF164" s="153"/>
      <c r="AG164" s="153"/>
      <c r="AH164" s="153"/>
      <c r="AI164" s="153"/>
      <c r="AJ164" s="153"/>
      <c r="AK164" s="153"/>
      <c r="AL164" s="153"/>
      <c r="AM164" s="153"/>
      <c r="AN164" s="153"/>
    </row>
    <row r="165" spans="1:40" ht="30" customHeight="1" x14ac:dyDescent="0.2">
      <c r="A165" s="55"/>
      <c r="B165" s="56"/>
      <c r="C165" s="53"/>
      <c r="D165" s="154"/>
      <c r="E165" s="57"/>
      <c r="F165" s="181"/>
      <c r="G165" s="256"/>
      <c r="H165" s="155"/>
      <c r="I165" s="155"/>
      <c r="J165" s="152"/>
      <c r="N165" s="24"/>
      <c r="O165" s="24"/>
      <c r="P165" s="24"/>
      <c r="Q165" s="24"/>
      <c r="AE165" s="153"/>
      <c r="AF165" s="153"/>
      <c r="AG165" s="153"/>
      <c r="AH165" s="153"/>
      <c r="AI165" s="153"/>
      <c r="AJ165" s="153"/>
      <c r="AK165" s="153"/>
      <c r="AL165" s="153"/>
      <c r="AM165" s="153"/>
      <c r="AN165" s="153"/>
    </row>
    <row r="166" spans="1:40" ht="30" customHeight="1" x14ac:dyDescent="0.2">
      <c r="A166" s="55"/>
      <c r="B166" s="56"/>
      <c r="C166" s="53"/>
      <c r="D166" s="154"/>
      <c r="E166" s="57"/>
      <c r="F166" s="181"/>
      <c r="G166" s="256"/>
      <c r="H166" s="155"/>
      <c r="I166" s="155"/>
      <c r="J166" s="152"/>
      <c r="N166" s="24"/>
      <c r="O166" s="24"/>
      <c r="P166" s="24"/>
      <c r="Q166" s="24"/>
      <c r="AE166" s="153"/>
      <c r="AF166" s="153"/>
      <c r="AG166" s="153"/>
      <c r="AH166" s="153"/>
      <c r="AI166" s="153"/>
      <c r="AJ166" s="153"/>
      <c r="AK166" s="153"/>
      <c r="AL166" s="153"/>
      <c r="AM166" s="153"/>
      <c r="AN166" s="153"/>
    </row>
    <row r="167" spans="1:40" ht="30" customHeight="1" x14ac:dyDescent="0.2">
      <c r="A167" s="55"/>
      <c r="B167" s="56"/>
      <c r="C167" s="53"/>
      <c r="D167" s="53"/>
      <c r="E167" s="57"/>
      <c r="F167" s="181"/>
      <c r="G167" s="196"/>
      <c r="H167" s="54"/>
      <c r="I167" s="54"/>
      <c r="J167" s="152"/>
      <c r="N167" s="24"/>
      <c r="O167" s="24"/>
      <c r="P167" s="24"/>
      <c r="Q167" s="24"/>
      <c r="AE167" s="153"/>
      <c r="AF167" s="153"/>
      <c r="AG167" s="153"/>
      <c r="AH167" s="153"/>
      <c r="AI167" s="153"/>
      <c r="AJ167" s="153"/>
      <c r="AK167" s="153"/>
      <c r="AL167" s="153"/>
      <c r="AM167" s="153"/>
      <c r="AN167" s="153"/>
    </row>
    <row r="168" spans="1:40" ht="30" customHeight="1" x14ac:dyDescent="0.2">
      <c r="A168" s="55"/>
      <c r="B168" s="56"/>
      <c r="C168" s="53"/>
      <c r="D168" s="53"/>
      <c r="E168" s="57"/>
      <c r="F168" s="197"/>
      <c r="G168" s="184"/>
      <c r="H168" s="54"/>
      <c r="I168" s="54"/>
      <c r="J168" s="179"/>
      <c r="K168" s="180"/>
      <c r="L168" s="180"/>
      <c r="N168" s="24"/>
      <c r="O168" s="24"/>
      <c r="P168" s="24"/>
      <c r="Q168" s="24"/>
      <c r="AE168" s="153"/>
      <c r="AF168" s="153"/>
      <c r="AG168" s="153"/>
      <c r="AH168" s="153"/>
      <c r="AI168" s="153"/>
      <c r="AJ168" s="153"/>
      <c r="AK168" s="153"/>
      <c r="AL168" s="153"/>
      <c r="AM168" s="153"/>
      <c r="AN168" s="153"/>
    </row>
    <row r="169" spans="1:40" ht="30" customHeight="1" x14ac:dyDescent="0.2">
      <c r="A169" s="198" t="s">
        <v>289</v>
      </c>
      <c r="B169" s="182"/>
      <c r="C169" s="49" t="s">
        <v>290</v>
      </c>
      <c r="D169" s="49" t="s">
        <v>291</v>
      </c>
      <c r="E169" s="61" t="s">
        <v>292</v>
      </c>
      <c r="F169" s="62" t="s">
        <v>293</v>
      </c>
      <c r="G169" s="62" t="s">
        <v>294</v>
      </c>
      <c r="H169" s="221"/>
      <c r="I169" s="182"/>
      <c r="J169" s="179"/>
      <c r="K169" s="180"/>
      <c r="L169" s="180"/>
      <c r="N169" s="24"/>
      <c r="O169" s="24"/>
      <c r="P169" s="24"/>
      <c r="Q169" s="24"/>
      <c r="AE169" s="153"/>
      <c r="AF169" s="153"/>
      <c r="AG169" s="153"/>
      <c r="AH169" s="153"/>
      <c r="AI169" s="153"/>
      <c r="AJ169" s="153"/>
      <c r="AK169" s="153"/>
      <c r="AL169" s="153"/>
      <c r="AM169" s="153"/>
      <c r="AN169" s="153"/>
    </row>
    <row r="170" spans="1:40" ht="30" customHeight="1" x14ac:dyDescent="0.2">
      <c r="A170" s="55" t="s">
        <v>295</v>
      </c>
      <c r="B170" s="56" t="s">
        <v>296</v>
      </c>
      <c r="C170" s="57"/>
      <c r="D170" s="57"/>
      <c r="E170" s="57"/>
      <c r="F170" s="28"/>
      <c r="G170" s="63">
        <v>3</v>
      </c>
      <c r="H170" s="222"/>
      <c r="I170" s="182"/>
      <c r="J170" s="207" t="s">
        <v>299</v>
      </c>
      <c r="K170" s="180"/>
      <c r="L170" s="180"/>
      <c r="N170" s="24"/>
      <c r="O170" s="24"/>
      <c r="P170" s="24"/>
      <c r="Q170" s="24"/>
      <c r="AE170" s="153"/>
      <c r="AF170" s="153"/>
      <c r="AG170" s="153"/>
      <c r="AH170" s="153"/>
      <c r="AI170" s="153"/>
      <c r="AJ170" s="153"/>
      <c r="AK170" s="153"/>
      <c r="AL170" s="153"/>
      <c r="AM170" s="153"/>
      <c r="AN170" s="153"/>
    </row>
    <row r="171" spans="1:40" ht="30" customHeight="1" x14ac:dyDescent="0.2">
      <c r="A171" s="55" t="s">
        <v>300</v>
      </c>
      <c r="B171" s="56" t="s">
        <v>301</v>
      </c>
      <c r="C171" s="57"/>
      <c r="D171" s="57"/>
      <c r="E171" s="57"/>
      <c r="F171" s="63"/>
      <c r="G171" s="63"/>
      <c r="H171" s="149"/>
      <c r="I171" s="64"/>
      <c r="J171" s="179"/>
      <c r="K171" s="180"/>
      <c r="L171" s="180"/>
      <c r="N171" s="24"/>
      <c r="O171" s="24"/>
      <c r="P171" s="24"/>
      <c r="Q171" s="24"/>
      <c r="AE171" s="153"/>
      <c r="AF171" s="153"/>
      <c r="AG171" s="153"/>
      <c r="AH171" s="153"/>
      <c r="AI171" s="153"/>
      <c r="AJ171" s="153"/>
      <c r="AK171" s="153"/>
      <c r="AL171" s="153"/>
      <c r="AM171" s="153"/>
      <c r="AN171" s="153"/>
    </row>
    <row r="172" spans="1:40" ht="30" customHeight="1" x14ac:dyDescent="0.2">
      <c r="A172" s="55" t="s">
        <v>302</v>
      </c>
      <c r="B172" s="56" t="s">
        <v>303</v>
      </c>
      <c r="C172" s="65"/>
      <c r="D172" s="65"/>
      <c r="E172" s="65"/>
      <c r="F172" s="63"/>
      <c r="G172" s="63"/>
      <c r="H172" s="223"/>
      <c r="I172" s="184"/>
      <c r="J172" s="179"/>
      <c r="K172" s="180"/>
      <c r="L172" s="180"/>
      <c r="N172" s="24"/>
      <c r="O172" s="24"/>
      <c r="P172" s="24"/>
      <c r="Q172" s="24"/>
      <c r="AE172" s="153"/>
      <c r="AF172" s="153"/>
      <c r="AG172" s="153"/>
      <c r="AH172" s="153"/>
      <c r="AI172" s="153"/>
      <c r="AJ172" s="153"/>
      <c r="AK172" s="153"/>
      <c r="AL172" s="153"/>
      <c r="AM172" s="153"/>
      <c r="AN172" s="153"/>
    </row>
    <row r="173" spans="1:40" ht="29.25" customHeight="1" x14ac:dyDescent="0.2">
      <c r="A173" s="153"/>
      <c r="B173" s="153"/>
      <c r="C173" s="66" t="s">
        <v>304</v>
      </c>
      <c r="D173" s="67">
        <f>SUM(D52:D168)+SUM(D170:D172)</f>
        <v>0</v>
      </c>
      <c r="E173" s="219"/>
      <c r="F173" s="195"/>
      <c r="G173" s="182"/>
      <c r="H173" s="68">
        <f>SUM(H52:H168)</f>
        <v>0</v>
      </c>
      <c r="I173" s="68">
        <f>SUM(I52:I168)</f>
        <v>0</v>
      </c>
      <c r="N173" s="24"/>
      <c r="O173" s="24"/>
      <c r="P173" s="24"/>
      <c r="Q173" s="24"/>
      <c r="AE173" s="153"/>
      <c r="AF173" s="153"/>
      <c r="AG173" s="153"/>
      <c r="AH173" s="153"/>
      <c r="AI173" s="153"/>
      <c r="AJ173" s="153"/>
      <c r="AK173" s="153"/>
      <c r="AL173" s="153"/>
      <c r="AM173" s="153"/>
      <c r="AN173" s="153"/>
    </row>
    <row r="174" spans="1:40" ht="34.5" customHeight="1" x14ac:dyDescent="0.2">
      <c r="A174" s="41"/>
      <c r="B174" s="41"/>
      <c r="C174" s="69" t="s">
        <v>305</v>
      </c>
      <c r="D174" s="70">
        <f>D173/$C$6</f>
        <v>0</v>
      </c>
      <c r="E174" s="219"/>
      <c r="F174" s="195"/>
      <c r="G174" s="182"/>
      <c r="H174" s="71">
        <f>H173/$C$6</f>
        <v>0</v>
      </c>
      <c r="I174" s="71">
        <f>I173/$C$6</f>
        <v>0</v>
      </c>
      <c r="J174" s="220"/>
      <c r="K174" s="185"/>
      <c r="L174" s="185"/>
      <c r="O174" s="24"/>
      <c r="P174" s="24"/>
      <c r="Q174" s="24"/>
      <c r="R174" s="24"/>
      <c r="AE174" s="72"/>
      <c r="AF174" s="72"/>
      <c r="AG174" s="72"/>
      <c r="AH174" s="72"/>
      <c r="AI174" s="72"/>
      <c r="AJ174" s="72"/>
      <c r="AK174" s="72"/>
      <c r="AL174" s="72"/>
      <c r="AM174" s="72"/>
      <c r="AN174" s="72"/>
    </row>
    <row r="175" spans="1:40" ht="26.25" customHeight="1" x14ac:dyDescent="0.2">
      <c r="A175" s="73"/>
      <c r="B175" s="73"/>
      <c r="C175" s="26"/>
      <c r="D175" s="26"/>
      <c r="E175" s="26"/>
      <c r="F175" s="26"/>
      <c r="O175" s="24"/>
      <c r="P175" s="24"/>
      <c r="Q175" s="24"/>
      <c r="R175" s="24"/>
    </row>
    <row r="176" spans="1:40" ht="23.25" customHeight="1" x14ac:dyDescent="0.2">
      <c r="A176" s="183" t="s">
        <v>306</v>
      </c>
      <c r="B176" s="184"/>
      <c r="C176" s="189" t="s">
        <v>307</v>
      </c>
      <c r="D176" s="189" t="s">
        <v>308</v>
      </c>
      <c r="E176" s="192" t="s">
        <v>309</v>
      </c>
      <c r="F176" s="184"/>
      <c r="G176" s="225" t="s">
        <v>310</v>
      </c>
      <c r="H176" s="211"/>
      <c r="I176" s="211"/>
      <c r="J176" s="211"/>
      <c r="K176" s="211"/>
      <c r="L176" s="211"/>
      <c r="M176" s="211"/>
      <c r="N176" s="211"/>
      <c r="O176" s="192" t="s">
        <v>311</v>
      </c>
      <c r="P176" s="211"/>
      <c r="Q176" s="211"/>
      <c r="R176" s="184"/>
      <c r="S176" s="217" t="s">
        <v>312</v>
      </c>
      <c r="T176" s="218" t="s">
        <v>313</v>
      </c>
    </row>
    <row r="177" spans="1:20" ht="39" customHeight="1" x14ac:dyDescent="0.2">
      <c r="A177" s="185"/>
      <c r="B177" s="186"/>
      <c r="C177" s="190"/>
      <c r="D177" s="191"/>
      <c r="E177" s="193"/>
      <c r="F177" s="188"/>
      <c r="G177" s="187"/>
      <c r="H177" s="187"/>
      <c r="I177" s="187"/>
      <c r="J177" s="187"/>
      <c r="K177" s="187"/>
      <c r="L177" s="187"/>
      <c r="M177" s="187"/>
      <c r="N177" s="187"/>
      <c r="O177" s="193"/>
      <c r="P177" s="187"/>
      <c r="Q177" s="187"/>
      <c r="R177" s="188"/>
      <c r="S177" s="190"/>
      <c r="T177" s="188"/>
    </row>
    <row r="178" spans="1:20" ht="24.75" customHeight="1" x14ac:dyDescent="0.2">
      <c r="A178" s="187"/>
      <c r="B178" s="188"/>
      <c r="C178" s="190"/>
      <c r="D178" s="194" t="s">
        <v>314</v>
      </c>
      <c r="E178" s="195"/>
      <c r="F178" s="182"/>
      <c r="G178" s="194" t="s">
        <v>315</v>
      </c>
      <c r="H178" s="195"/>
      <c r="I178" s="195"/>
      <c r="J178" s="195"/>
      <c r="K178" s="195"/>
      <c r="L178" s="195"/>
      <c r="M178" s="195"/>
      <c r="N178" s="182"/>
      <c r="O178" s="194" t="s">
        <v>316</v>
      </c>
      <c r="P178" s="195"/>
      <c r="Q178" s="195"/>
      <c r="R178" s="182"/>
      <c r="S178" s="190"/>
      <c r="T178" s="218" t="s">
        <v>117</v>
      </c>
    </row>
    <row r="179" spans="1:20" ht="27" customHeight="1" x14ac:dyDescent="0.2">
      <c r="A179" s="74" t="s">
        <v>147</v>
      </c>
      <c r="B179" s="75"/>
      <c r="C179" s="191"/>
      <c r="D179" s="76" t="s">
        <v>317</v>
      </c>
      <c r="E179" s="76" t="s">
        <v>318</v>
      </c>
      <c r="F179" s="76" t="s">
        <v>319</v>
      </c>
      <c r="G179" s="76" t="s">
        <v>320</v>
      </c>
      <c r="H179" s="76" t="s">
        <v>321</v>
      </c>
      <c r="I179" s="76" t="s">
        <v>322</v>
      </c>
      <c r="J179" s="76" t="s">
        <v>323</v>
      </c>
      <c r="K179" s="76" t="s">
        <v>324</v>
      </c>
      <c r="L179" s="194" t="s">
        <v>325</v>
      </c>
      <c r="M179" s="182"/>
      <c r="N179" s="76" t="s">
        <v>326</v>
      </c>
      <c r="O179" s="76" t="s">
        <v>327</v>
      </c>
      <c r="P179" s="76" t="s">
        <v>328</v>
      </c>
      <c r="Q179" s="76" t="s">
        <v>329</v>
      </c>
      <c r="R179" s="76" t="s">
        <v>330</v>
      </c>
      <c r="S179" s="191"/>
      <c r="T179" s="188"/>
    </row>
    <row r="180" spans="1:20" ht="30" customHeight="1" x14ac:dyDescent="0.2">
      <c r="A180" s="77">
        <v>0.1</v>
      </c>
      <c r="B180" s="56" t="s">
        <v>165</v>
      </c>
      <c r="C180" s="224"/>
      <c r="D180" s="180"/>
      <c r="E180" s="180"/>
      <c r="F180" s="180"/>
      <c r="G180" s="180"/>
      <c r="H180" s="180"/>
      <c r="I180" s="180"/>
      <c r="J180" s="180"/>
      <c r="K180" s="180"/>
      <c r="L180" s="180"/>
      <c r="M180" s="180"/>
      <c r="N180" s="186"/>
      <c r="O180" s="78"/>
      <c r="P180" s="78"/>
      <c r="Q180" s="78"/>
      <c r="R180" s="78"/>
      <c r="S180" s="79">
        <f t="shared" ref="S180" si="1">SUM(C180:R180)</f>
        <v>0</v>
      </c>
      <c r="T180" s="80"/>
    </row>
    <row r="181" spans="1:20" ht="30" customHeight="1" x14ac:dyDescent="0.2">
      <c r="A181" s="55">
        <v>0.2</v>
      </c>
      <c r="B181" s="56" t="s">
        <v>167</v>
      </c>
      <c r="C181" s="193"/>
      <c r="D181" s="187"/>
      <c r="E181" s="187"/>
      <c r="F181" s="187"/>
      <c r="G181" s="187"/>
      <c r="H181" s="187"/>
      <c r="I181" s="187"/>
      <c r="J181" s="187"/>
      <c r="K181" s="187"/>
      <c r="L181" s="187"/>
      <c r="M181" s="187"/>
      <c r="N181" s="188"/>
      <c r="O181" s="78"/>
      <c r="P181" s="78"/>
      <c r="Q181" s="78"/>
      <c r="R181" s="78"/>
      <c r="S181" s="79"/>
      <c r="T181" s="80"/>
    </row>
    <row r="182" spans="1:20" ht="30" customHeight="1" x14ac:dyDescent="0.2">
      <c r="A182" s="55">
        <v>0.3</v>
      </c>
      <c r="B182" s="56" t="s">
        <v>168</v>
      </c>
      <c r="C182" s="78"/>
      <c r="D182" s="78"/>
      <c r="E182" s="81"/>
      <c r="F182" s="78"/>
      <c r="G182" s="78"/>
      <c r="H182" s="78"/>
      <c r="I182" s="78"/>
      <c r="J182" s="78"/>
      <c r="K182" s="78"/>
      <c r="L182" s="204"/>
      <c r="M182" s="211"/>
      <c r="N182" s="184"/>
      <c r="O182" s="78"/>
      <c r="P182" s="78"/>
      <c r="Q182" s="78"/>
      <c r="R182" s="78"/>
      <c r="S182" s="79"/>
      <c r="T182" s="80"/>
    </row>
    <row r="183" spans="1:20" ht="30" customHeight="1" x14ac:dyDescent="0.2">
      <c r="A183" s="55">
        <v>0.4</v>
      </c>
      <c r="B183" s="56" t="s">
        <v>169</v>
      </c>
      <c r="C183" s="78"/>
      <c r="D183" s="78"/>
      <c r="E183" s="81"/>
      <c r="F183" s="78"/>
      <c r="G183" s="78"/>
      <c r="H183" s="78"/>
      <c r="I183" s="78"/>
      <c r="J183" s="78"/>
      <c r="K183" s="78"/>
      <c r="L183" s="205"/>
      <c r="M183" s="180"/>
      <c r="N183" s="186"/>
      <c r="O183" s="78"/>
      <c r="P183" s="78"/>
      <c r="Q183" s="78"/>
      <c r="R183" s="78"/>
      <c r="S183" s="79"/>
      <c r="T183" s="80"/>
    </row>
    <row r="184" spans="1:20" ht="30" customHeight="1" x14ac:dyDescent="0.2">
      <c r="A184" s="55">
        <v>0.5</v>
      </c>
      <c r="B184" s="56" t="s">
        <v>331</v>
      </c>
      <c r="C184" s="78"/>
      <c r="D184" s="78"/>
      <c r="E184" s="81"/>
      <c r="F184" s="78"/>
      <c r="G184" s="78"/>
      <c r="H184" s="78"/>
      <c r="I184" s="78"/>
      <c r="J184" s="78"/>
      <c r="K184" s="78"/>
      <c r="L184" s="205"/>
      <c r="M184" s="180"/>
      <c r="N184" s="186"/>
      <c r="O184" s="78"/>
      <c r="P184" s="78"/>
      <c r="Q184" s="78"/>
      <c r="R184" s="78"/>
      <c r="S184" s="79"/>
      <c r="T184" s="80"/>
    </row>
    <row r="185" spans="1:20" ht="30" customHeight="1" x14ac:dyDescent="0.2">
      <c r="A185" s="55">
        <v>1</v>
      </c>
      <c r="B185" s="75" t="s">
        <v>170</v>
      </c>
      <c r="C185" s="78"/>
      <c r="D185" s="78"/>
      <c r="E185" s="81"/>
      <c r="F185" s="78"/>
      <c r="G185" s="78"/>
      <c r="H185" s="78"/>
      <c r="I185" s="78"/>
      <c r="J185" s="78"/>
      <c r="K185" s="78"/>
      <c r="L185" s="205"/>
      <c r="M185" s="180"/>
      <c r="N185" s="186"/>
      <c r="O185" s="78"/>
      <c r="P185" s="78"/>
      <c r="Q185" s="78"/>
      <c r="R185" s="78"/>
      <c r="S185" s="79"/>
      <c r="T185" s="177"/>
    </row>
    <row r="186" spans="1:20" ht="30" customHeight="1" x14ac:dyDescent="0.2">
      <c r="A186" s="55">
        <v>2.1</v>
      </c>
      <c r="B186" s="56" t="s">
        <v>179</v>
      </c>
      <c r="C186" s="78"/>
      <c r="D186" s="78"/>
      <c r="E186" s="78"/>
      <c r="F186" s="78"/>
      <c r="G186" s="78"/>
      <c r="H186" s="78"/>
      <c r="I186" s="78"/>
      <c r="J186" s="78"/>
      <c r="K186" s="78"/>
      <c r="L186" s="205"/>
      <c r="M186" s="180"/>
      <c r="N186" s="186"/>
      <c r="O186" s="78"/>
      <c r="P186" s="78"/>
      <c r="Q186" s="78"/>
      <c r="R186" s="78"/>
      <c r="S186" s="79"/>
      <c r="T186" s="177"/>
    </row>
    <row r="187" spans="1:20" ht="30" customHeight="1" x14ac:dyDescent="0.2">
      <c r="A187" s="55">
        <v>2.2000000000000002</v>
      </c>
      <c r="B187" s="56" t="s">
        <v>191</v>
      </c>
      <c r="C187" s="78"/>
      <c r="D187" s="78"/>
      <c r="E187" s="81"/>
      <c r="F187" s="78"/>
      <c r="G187" s="78"/>
      <c r="H187" s="78"/>
      <c r="I187" s="78"/>
      <c r="J187" s="78"/>
      <c r="K187" s="78"/>
      <c r="L187" s="205"/>
      <c r="M187" s="180"/>
      <c r="N187" s="186"/>
      <c r="O187" s="78"/>
      <c r="P187" s="78"/>
      <c r="Q187" s="78"/>
      <c r="R187" s="78"/>
      <c r="S187" s="79"/>
      <c r="T187" s="177"/>
    </row>
    <row r="188" spans="1:20" ht="30" customHeight="1" x14ac:dyDescent="0.2">
      <c r="A188" s="55">
        <v>2.2999999999999998</v>
      </c>
      <c r="B188" s="56" t="s">
        <v>203</v>
      </c>
      <c r="C188" s="78"/>
      <c r="D188" s="78"/>
      <c r="E188" s="81"/>
      <c r="F188" s="78"/>
      <c r="G188" s="78"/>
      <c r="H188" s="78"/>
      <c r="I188" s="78"/>
      <c r="J188" s="78"/>
      <c r="K188" s="78"/>
      <c r="L188" s="205"/>
      <c r="M188" s="180"/>
      <c r="N188" s="186"/>
      <c r="O188" s="78"/>
      <c r="P188" s="78"/>
      <c r="Q188" s="78"/>
      <c r="R188" s="78"/>
      <c r="S188" s="79"/>
      <c r="T188" s="177"/>
    </row>
    <row r="189" spans="1:20" ht="30" customHeight="1" x14ac:dyDescent="0.2">
      <c r="A189" s="55">
        <v>2.4</v>
      </c>
      <c r="B189" s="56" t="s">
        <v>205</v>
      </c>
      <c r="C189" s="78"/>
      <c r="D189" s="78"/>
      <c r="E189" s="81"/>
      <c r="F189" s="78"/>
      <c r="G189" s="78"/>
      <c r="H189" s="78"/>
      <c r="I189" s="78"/>
      <c r="J189" s="78"/>
      <c r="K189" s="78"/>
      <c r="L189" s="205"/>
      <c r="M189" s="180"/>
      <c r="N189" s="186"/>
      <c r="O189" s="78"/>
      <c r="P189" s="78"/>
      <c r="Q189" s="78"/>
      <c r="R189" s="78"/>
      <c r="S189" s="79"/>
      <c r="T189" s="177"/>
    </row>
    <row r="190" spans="1:20" ht="30" customHeight="1" x14ac:dyDescent="0.2">
      <c r="A190" s="55">
        <v>2.5</v>
      </c>
      <c r="B190" s="56" t="s">
        <v>208</v>
      </c>
      <c r="C190" s="78"/>
      <c r="D190" s="78"/>
      <c r="E190" s="81"/>
      <c r="F190" s="78"/>
      <c r="G190" s="78"/>
      <c r="H190" s="78"/>
      <c r="I190" s="78"/>
      <c r="J190" s="78"/>
      <c r="K190" s="78"/>
      <c r="L190" s="205"/>
      <c r="M190" s="180"/>
      <c r="N190" s="186"/>
      <c r="O190" s="78"/>
      <c r="P190" s="78"/>
      <c r="Q190" s="78"/>
      <c r="R190" s="78"/>
      <c r="S190" s="79"/>
      <c r="T190" s="177"/>
    </row>
    <row r="191" spans="1:20" ht="30" customHeight="1" x14ac:dyDescent="0.2">
      <c r="A191" s="55">
        <v>2.6</v>
      </c>
      <c r="B191" s="56" t="s">
        <v>212</v>
      </c>
      <c r="C191" s="78"/>
      <c r="D191" s="78"/>
      <c r="E191" s="81"/>
      <c r="F191" s="78"/>
      <c r="G191" s="78"/>
      <c r="H191" s="78"/>
      <c r="I191" s="78"/>
      <c r="J191" s="78"/>
      <c r="K191" s="78"/>
      <c r="L191" s="205"/>
      <c r="M191" s="180"/>
      <c r="N191" s="186"/>
      <c r="O191" s="78"/>
      <c r="P191" s="78"/>
      <c r="Q191" s="78"/>
      <c r="R191" s="78"/>
      <c r="S191" s="79"/>
      <c r="T191" s="177"/>
    </row>
    <row r="192" spans="1:20" ht="30" customHeight="1" x14ac:dyDescent="0.2">
      <c r="A192" s="55">
        <v>2.7</v>
      </c>
      <c r="B192" s="56" t="s">
        <v>215</v>
      </c>
      <c r="C192" s="78"/>
      <c r="D192" s="78"/>
      <c r="E192" s="81"/>
      <c r="F192" s="78"/>
      <c r="G192" s="78"/>
      <c r="H192" s="78"/>
      <c r="I192" s="78"/>
      <c r="J192" s="78"/>
      <c r="K192" s="78"/>
      <c r="L192" s="205"/>
      <c r="M192" s="180"/>
      <c r="N192" s="186"/>
      <c r="O192" s="78"/>
      <c r="P192" s="78"/>
      <c r="Q192" s="78"/>
      <c r="R192" s="78"/>
      <c r="S192" s="79"/>
      <c r="T192" s="177"/>
    </row>
    <row r="193" spans="1:40" ht="30" customHeight="1" x14ac:dyDescent="0.2">
      <c r="A193" s="55">
        <v>2.8</v>
      </c>
      <c r="B193" s="56" t="s">
        <v>226</v>
      </c>
      <c r="C193" s="78"/>
      <c r="D193" s="78"/>
      <c r="E193" s="81"/>
      <c r="F193" s="78"/>
      <c r="G193" s="78"/>
      <c r="H193" s="78"/>
      <c r="I193" s="78"/>
      <c r="J193" s="78"/>
      <c r="K193" s="78"/>
      <c r="L193" s="205"/>
      <c r="M193" s="180"/>
      <c r="N193" s="186"/>
      <c r="O193" s="78"/>
      <c r="P193" s="78"/>
      <c r="Q193" s="78"/>
      <c r="R193" s="78"/>
      <c r="S193" s="79"/>
      <c r="T193" s="177"/>
    </row>
    <row r="194" spans="1:40" ht="30" customHeight="1" x14ac:dyDescent="0.2">
      <c r="A194" s="55">
        <v>3</v>
      </c>
      <c r="B194" s="56" t="s">
        <v>230</v>
      </c>
      <c r="C194" s="78"/>
      <c r="D194" s="78"/>
      <c r="E194" s="81"/>
      <c r="F194" s="78"/>
      <c r="G194" s="78"/>
      <c r="H194" s="78"/>
      <c r="I194" s="78"/>
      <c r="J194" s="78"/>
      <c r="K194" s="78"/>
      <c r="L194" s="205"/>
      <c r="M194" s="180"/>
      <c r="N194" s="186"/>
      <c r="O194" s="78"/>
      <c r="P194" s="78"/>
      <c r="Q194" s="78"/>
      <c r="R194" s="78"/>
      <c r="S194" s="79"/>
      <c r="T194" s="177"/>
    </row>
    <row r="195" spans="1:40" ht="30" customHeight="1" x14ac:dyDescent="0.2">
      <c r="A195" s="55">
        <v>4</v>
      </c>
      <c r="B195" s="56" t="s">
        <v>332</v>
      </c>
      <c r="C195" s="78"/>
      <c r="D195" s="78"/>
      <c r="E195" s="81"/>
      <c r="F195" s="78"/>
      <c r="G195" s="78"/>
      <c r="H195" s="78"/>
      <c r="I195" s="78"/>
      <c r="J195" s="78"/>
      <c r="K195" s="78"/>
      <c r="L195" s="193"/>
      <c r="M195" s="187"/>
      <c r="N195" s="188"/>
      <c r="O195" s="78"/>
      <c r="P195" s="78"/>
      <c r="Q195" s="78"/>
      <c r="R195" s="78"/>
      <c r="S195" s="79"/>
      <c r="T195" s="177"/>
    </row>
    <row r="196" spans="1:40" ht="30" customHeight="1" x14ac:dyDescent="0.2">
      <c r="A196" s="55">
        <v>5</v>
      </c>
      <c r="B196" s="56" t="s">
        <v>240</v>
      </c>
      <c r="C196" s="78"/>
      <c r="D196" s="78"/>
      <c r="E196" s="81"/>
      <c r="F196" s="78"/>
      <c r="G196" s="78"/>
      <c r="H196" s="78"/>
      <c r="I196" s="78"/>
      <c r="J196" s="78"/>
      <c r="K196" s="78"/>
      <c r="L196" s="78"/>
      <c r="M196" s="78"/>
      <c r="N196" s="78"/>
      <c r="O196" s="78"/>
      <c r="P196" s="78"/>
      <c r="Q196" s="78"/>
      <c r="R196" s="78"/>
      <c r="S196" s="79"/>
      <c r="T196" s="177"/>
    </row>
    <row r="197" spans="1:40" ht="30" customHeight="1" x14ac:dyDescent="0.2">
      <c r="A197" s="55">
        <v>6</v>
      </c>
      <c r="B197" s="56" t="s">
        <v>273</v>
      </c>
      <c r="C197" s="78"/>
      <c r="D197" s="78"/>
      <c r="E197" s="81"/>
      <c r="F197" s="78"/>
      <c r="G197" s="78"/>
      <c r="H197" s="78"/>
      <c r="I197" s="78"/>
      <c r="J197" s="78"/>
      <c r="K197" s="78"/>
      <c r="L197" s="204"/>
      <c r="M197" s="211"/>
      <c r="N197" s="184"/>
      <c r="O197" s="78"/>
      <c r="P197" s="78"/>
      <c r="Q197" s="78"/>
      <c r="R197" s="78"/>
      <c r="S197" s="79"/>
      <c r="T197" s="177"/>
    </row>
    <row r="198" spans="1:40" ht="30" customHeight="1" x14ac:dyDescent="0.2">
      <c r="A198" s="55">
        <v>7</v>
      </c>
      <c r="B198" s="56" t="s">
        <v>274</v>
      </c>
      <c r="C198" s="78"/>
      <c r="D198" s="78"/>
      <c r="E198" s="81"/>
      <c r="F198" s="78"/>
      <c r="G198" s="78"/>
      <c r="H198" s="78"/>
      <c r="I198" s="78"/>
      <c r="J198" s="78"/>
      <c r="K198" s="78"/>
      <c r="L198" s="205"/>
      <c r="M198" s="180"/>
      <c r="N198" s="186"/>
      <c r="O198" s="78"/>
      <c r="P198" s="78"/>
      <c r="Q198" s="78"/>
      <c r="R198" s="78"/>
      <c r="S198" s="79"/>
      <c r="T198" s="177"/>
    </row>
    <row r="199" spans="1:40" ht="30" customHeight="1" x14ac:dyDescent="0.2">
      <c r="A199" s="55">
        <v>8</v>
      </c>
      <c r="B199" s="56" t="s">
        <v>275</v>
      </c>
      <c r="C199" s="78"/>
      <c r="D199" s="78"/>
      <c r="E199" s="81"/>
      <c r="F199" s="78"/>
      <c r="G199" s="78"/>
      <c r="H199" s="78"/>
      <c r="I199" s="78"/>
      <c r="J199" s="78"/>
      <c r="K199" s="78"/>
      <c r="L199" s="193"/>
      <c r="M199" s="187"/>
      <c r="N199" s="188"/>
      <c r="O199" s="78"/>
      <c r="P199" s="78"/>
      <c r="Q199" s="78"/>
      <c r="R199" s="78"/>
      <c r="S199" s="79"/>
      <c r="T199" s="177"/>
    </row>
    <row r="200" spans="1:40" ht="30" customHeight="1" x14ac:dyDescent="0.2">
      <c r="A200" s="212" t="s">
        <v>333</v>
      </c>
      <c r="B200" s="182"/>
      <c r="C200" s="213"/>
      <c r="D200" s="195"/>
      <c r="E200" s="182"/>
      <c r="F200" s="82"/>
      <c r="G200" s="214"/>
      <c r="H200" s="195"/>
      <c r="I200" s="195"/>
      <c r="J200" s="195"/>
      <c r="K200" s="195"/>
      <c r="L200" s="195"/>
      <c r="M200" s="195"/>
      <c r="N200" s="195"/>
      <c r="O200" s="195"/>
      <c r="P200" s="195"/>
      <c r="Q200" s="195"/>
      <c r="R200" s="182"/>
      <c r="S200" s="83">
        <f>F200</f>
        <v>0</v>
      </c>
      <c r="T200" s="84"/>
    </row>
    <row r="201" spans="1:40" ht="27" customHeight="1" x14ac:dyDescent="0.2">
      <c r="A201" s="215" t="s">
        <v>118</v>
      </c>
      <c r="B201" s="184"/>
      <c r="C201" s="85">
        <f>SUM(C182:C199)</f>
        <v>0</v>
      </c>
      <c r="D201" s="85">
        <f>SUM(D182:D199)</f>
        <v>0</v>
      </c>
      <c r="E201" s="86">
        <f>SUM(E182:E199)</f>
        <v>0</v>
      </c>
      <c r="F201" s="85">
        <f>SUM(F182:F200)</f>
        <v>0</v>
      </c>
      <c r="G201" s="85">
        <f>SUM(G182:G199)</f>
        <v>0</v>
      </c>
      <c r="H201" s="85">
        <f>SUM(H182:H199)</f>
        <v>0</v>
      </c>
      <c r="I201" s="85">
        <f>SUM(I182:I199)</f>
        <v>0</v>
      </c>
      <c r="J201" s="85">
        <f>SUM(J182:J199)</f>
        <v>0</v>
      </c>
      <c r="K201" s="85">
        <f>SUM(K182:K199)</f>
        <v>0</v>
      </c>
      <c r="L201" s="208">
        <f>L196+M196</f>
        <v>0</v>
      </c>
      <c r="M201" s="184"/>
      <c r="N201" s="85">
        <f>N196</f>
        <v>0</v>
      </c>
      <c r="O201" s="85">
        <f>SUM(O180:O199)</f>
        <v>0</v>
      </c>
      <c r="P201" s="85">
        <f>SUM(P180:P199)</f>
        <v>0</v>
      </c>
      <c r="Q201" s="85">
        <f>SUM(Q180:Q199)</f>
        <v>0</v>
      </c>
      <c r="R201" s="85">
        <f>SUM(R180:R199)</f>
        <v>0</v>
      </c>
      <c r="S201" s="85">
        <f>SUM(S180:S200)</f>
        <v>0</v>
      </c>
      <c r="T201" s="85">
        <f>SUM(T180:T199)</f>
        <v>0</v>
      </c>
    </row>
    <row r="202" spans="1:40" ht="27" customHeight="1" x14ac:dyDescent="0.2">
      <c r="A202" s="216" t="s">
        <v>119</v>
      </c>
      <c r="B202" s="182"/>
      <c r="C202" s="87">
        <f>C201/$C$6</f>
        <v>0</v>
      </c>
      <c r="D202" s="87">
        <f t="shared" ref="D202:L202" si="2">D201/$C$6</f>
        <v>0</v>
      </c>
      <c r="E202" s="87">
        <f t="shared" si="2"/>
        <v>0</v>
      </c>
      <c r="F202" s="87">
        <f t="shared" si="2"/>
        <v>0</v>
      </c>
      <c r="G202" s="87">
        <f t="shared" si="2"/>
        <v>0</v>
      </c>
      <c r="H202" s="87">
        <f t="shared" si="2"/>
        <v>0</v>
      </c>
      <c r="I202" s="87">
        <f t="shared" si="2"/>
        <v>0</v>
      </c>
      <c r="J202" s="87">
        <f t="shared" si="2"/>
        <v>0</v>
      </c>
      <c r="K202" s="87">
        <f t="shared" si="2"/>
        <v>0</v>
      </c>
      <c r="L202" s="209">
        <f t="shared" si="2"/>
        <v>0</v>
      </c>
      <c r="M202" s="182"/>
      <c r="N202" s="87">
        <f t="shared" ref="N202:T202" si="3">N201/$C$6</f>
        <v>0</v>
      </c>
      <c r="O202" s="87">
        <f t="shared" si="3"/>
        <v>0</v>
      </c>
      <c r="P202" s="87">
        <f t="shared" si="3"/>
        <v>0</v>
      </c>
      <c r="Q202" s="87">
        <f t="shared" si="3"/>
        <v>0</v>
      </c>
      <c r="R202" s="87">
        <f t="shared" si="3"/>
        <v>0</v>
      </c>
      <c r="S202" s="87">
        <f t="shared" si="3"/>
        <v>0</v>
      </c>
      <c r="T202" s="87">
        <f t="shared" si="3"/>
        <v>0</v>
      </c>
    </row>
    <row r="203" spans="1:40" ht="12.75" customHeight="1" x14ac:dyDescent="0.2">
      <c r="A203" s="210" t="s">
        <v>334</v>
      </c>
      <c r="B203" s="185"/>
      <c r="C203" s="185"/>
      <c r="D203" s="185"/>
      <c r="E203" s="185"/>
      <c r="F203" s="185"/>
      <c r="G203" s="185"/>
      <c r="H203" s="185"/>
      <c r="I203" s="185"/>
      <c r="J203" s="185"/>
      <c r="K203" s="185"/>
      <c r="L203" s="185"/>
      <c r="M203" s="185"/>
      <c r="N203" s="185"/>
      <c r="O203" s="185"/>
      <c r="P203" s="185"/>
      <c r="Q203" s="185"/>
      <c r="R203" s="185"/>
      <c r="S203" s="185"/>
      <c r="T203" s="185"/>
    </row>
    <row r="204" spans="1:40" ht="12.75" customHeight="1" x14ac:dyDescent="0.2">
      <c r="A204" s="172" t="s">
        <v>335</v>
      </c>
      <c r="B204" s="172"/>
      <c r="C204" s="172"/>
      <c r="D204" s="173"/>
      <c r="E204" s="173"/>
      <c r="F204" s="172"/>
      <c r="G204" s="172"/>
      <c r="H204" s="172"/>
      <c r="I204" s="172"/>
      <c r="J204" s="172"/>
      <c r="K204" s="172"/>
      <c r="L204" s="172"/>
      <c r="M204" s="172"/>
      <c r="N204" s="172"/>
      <c r="O204" s="173"/>
      <c r="P204" s="173"/>
      <c r="Q204" s="24"/>
      <c r="R204" s="24"/>
    </row>
    <row r="205" spans="1:40" ht="57.75" customHeight="1" x14ac:dyDescent="0.2">
      <c r="A205" s="88"/>
      <c r="B205" s="88"/>
      <c r="C205" s="88"/>
      <c r="D205" s="88"/>
      <c r="E205" s="88"/>
      <c r="F205" s="88"/>
      <c r="G205" s="88"/>
      <c r="H205" s="88"/>
      <c r="I205" s="88"/>
      <c r="J205" s="88"/>
      <c r="K205" s="88"/>
      <c r="L205" s="88"/>
      <c r="M205" s="88"/>
      <c r="N205" s="88"/>
      <c r="O205" s="88"/>
      <c r="P205" s="88"/>
      <c r="Q205" s="89"/>
      <c r="R205" s="89"/>
      <c r="S205" s="89"/>
      <c r="T205" s="89"/>
      <c r="U205" s="90"/>
      <c r="V205" s="90"/>
      <c r="W205" s="90"/>
      <c r="X205" s="90"/>
      <c r="Y205" s="90"/>
      <c r="Z205" s="90"/>
      <c r="AA205" s="90"/>
      <c r="AB205" s="90"/>
      <c r="AC205" s="90"/>
      <c r="AD205" s="90"/>
      <c r="AE205" s="90"/>
      <c r="AF205" s="90"/>
      <c r="AG205" s="90"/>
      <c r="AH205" s="90"/>
      <c r="AI205" s="90"/>
      <c r="AJ205" s="90"/>
      <c r="AK205" s="90"/>
      <c r="AL205" s="90"/>
      <c r="AM205" s="90"/>
      <c r="AN205" s="90"/>
    </row>
    <row r="206" spans="1:40" ht="0.75" customHeight="1" x14ac:dyDescent="0.2">
      <c r="A206" s="88"/>
      <c r="B206" s="88"/>
      <c r="C206" s="88"/>
      <c r="D206" s="88"/>
      <c r="E206" s="88"/>
      <c r="F206" s="88"/>
      <c r="G206" s="88"/>
      <c r="H206" s="88"/>
      <c r="I206" s="88"/>
      <c r="J206" s="88"/>
      <c r="K206" s="88"/>
      <c r="L206" s="88"/>
      <c r="M206" s="88"/>
      <c r="N206" s="88"/>
      <c r="O206" s="88"/>
      <c r="P206" s="88"/>
      <c r="Q206" s="89"/>
      <c r="R206" s="89"/>
      <c r="S206" s="89"/>
      <c r="T206" s="89"/>
      <c r="U206" s="90"/>
      <c r="V206" s="90"/>
    </row>
    <row r="207" spans="1:40" ht="35.25" customHeight="1" x14ac:dyDescent="0.2">
      <c r="A207" s="88"/>
      <c r="B207" s="88"/>
      <c r="C207" s="88"/>
      <c r="D207" s="88"/>
      <c r="E207" s="88"/>
      <c r="F207" s="88"/>
      <c r="G207" s="88"/>
      <c r="H207" s="88"/>
      <c r="I207" s="88"/>
      <c r="J207" s="88"/>
      <c r="K207" s="88"/>
      <c r="L207" s="88"/>
      <c r="M207" s="88"/>
      <c r="N207" s="88"/>
      <c r="O207" s="88"/>
      <c r="P207" s="88"/>
      <c r="Q207" s="89"/>
      <c r="R207" s="89"/>
      <c r="S207" s="89"/>
      <c r="T207" s="89"/>
      <c r="U207" s="90"/>
      <c r="V207" s="90"/>
    </row>
    <row r="208" spans="1:40" ht="12.75" customHeight="1" x14ac:dyDescent="0.2">
      <c r="A208" s="88"/>
      <c r="B208" s="88"/>
      <c r="C208" s="88"/>
      <c r="D208" s="88"/>
      <c r="E208" s="88"/>
      <c r="F208" s="88"/>
      <c r="G208" s="88"/>
      <c r="H208" s="88"/>
      <c r="I208" s="88"/>
      <c r="J208" s="88"/>
      <c r="K208" s="88"/>
      <c r="L208" s="88"/>
      <c r="M208" s="88"/>
      <c r="N208" s="88"/>
      <c r="O208" s="88"/>
      <c r="P208" s="88"/>
      <c r="Q208" s="88"/>
      <c r="R208" s="88"/>
      <c r="S208" s="88"/>
      <c r="T208" s="88"/>
      <c r="U208" s="90"/>
      <c r="V208" s="90"/>
    </row>
    <row r="209" spans="1:22" ht="26.25" customHeight="1" x14ac:dyDescent="0.2">
      <c r="A209" s="88"/>
      <c r="B209" s="88"/>
      <c r="C209" s="88"/>
      <c r="D209" s="88"/>
      <c r="E209" s="88"/>
      <c r="F209" s="88"/>
      <c r="G209" s="88"/>
      <c r="H209" s="88"/>
      <c r="I209" s="88"/>
      <c r="J209" s="88"/>
      <c r="K209" s="88"/>
      <c r="L209" s="88"/>
      <c r="M209" s="88"/>
      <c r="N209" s="88"/>
      <c r="O209" s="88"/>
      <c r="P209" s="88"/>
      <c r="Q209" s="88"/>
      <c r="R209" s="88"/>
      <c r="S209" s="88"/>
      <c r="T209" s="88"/>
      <c r="U209" s="90"/>
      <c r="V209" s="90"/>
    </row>
    <row r="210" spans="1:22" ht="25.5" customHeight="1" x14ac:dyDescent="0.2">
      <c r="A210" s="88"/>
      <c r="B210" s="88"/>
      <c r="C210" s="88"/>
      <c r="D210" s="88"/>
      <c r="E210" s="88"/>
      <c r="F210" s="88"/>
      <c r="G210" s="88"/>
      <c r="H210" s="88"/>
      <c r="I210" s="88"/>
      <c r="J210" s="88"/>
      <c r="K210" s="88"/>
      <c r="L210" s="88"/>
      <c r="M210" s="88"/>
      <c r="N210" s="88"/>
      <c r="O210" s="88"/>
      <c r="P210" s="88"/>
      <c r="Q210" s="88"/>
      <c r="R210" s="88"/>
      <c r="S210" s="88"/>
      <c r="T210" s="88"/>
      <c r="U210" s="90"/>
      <c r="V210" s="90"/>
    </row>
    <row r="211" spans="1:22" ht="29.25" customHeight="1" x14ac:dyDescent="0.2">
      <c r="A211" s="88"/>
      <c r="B211" s="88"/>
      <c r="C211" s="88"/>
      <c r="D211" s="88"/>
      <c r="E211" s="88"/>
      <c r="F211" s="88"/>
      <c r="G211" s="88"/>
      <c r="H211" s="88"/>
      <c r="I211" s="88"/>
      <c r="J211" s="88"/>
      <c r="K211" s="88"/>
      <c r="L211" s="88"/>
      <c r="M211" s="88"/>
      <c r="N211" s="88"/>
      <c r="O211" s="88"/>
      <c r="P211" s="88"/>
      <c r="Q211" s="88"/>
      <c r="R211" s="88"/>
      <c r="S211" s="88"/>
      <c r="T211" s="88"/>
      <c r="U211" s="90"/>
      <c r="V211" s="90"/>
    </row>
    <row r="212" spans="1:22" ht="29.25" customHeight="1" x14ac:dyDescent="0.2">
      <c r="A212" s="88"/>
      <c r="B212" s="88"/>
      <c r="C212" s="88"/>
      <c r="D212" s="88"/>
      <c r="E212" s="88"/>
      <c r="F212" s="88"/>
      <c r="G212" s="88"/>
      <c r="H212" s="88"/>
      <c r="I212" s="88"/>
      <c r="J212" s="88"/>
      <c r="K212" s="88"/>
      <c r="L212" s="88"/>
      <c r="M212" s="88"/>
      <c r="N212" s="88"/>
      <c r="O212" s="88"/>
      <c r="P212" s="88"/>
      <c r="Q212" s="88"/>
      <c r="R212" s="88"/>
      <c r="S212" s="88"/>
      <c r="T212" s="88"/>
      <c r="U212" s="90"/>
      <c r="V212" s="90"/>
    </row>
    <row r="213" spans="1:22" ht="33" customHeight="1" x14ac:dyDescent="0.2">
      <c r="A213" s="88"/>
      <c r="B213" s="88"/>
      <c r="C213" s="88"/>
      <c r="D213" s="88"/>
      <c r="E213" s="88"/>
      <c r="F213" s="88"/>
      <c r="G213" s="88"/>
      <c r="H213" s="88"/>
      <c r="I213" s="88"/>
      <c r="J213" s="88"/>
      <c r="K213" s="88"/>
      <c r="L213" s="88"/>
      <c r="M213" s="88"/>
      <c r="N213" s="88"/>
      <c r="O213" s="88"/>
      <c r="P213" s="88"/>
      <c r="Q213" s="88"/>
      <c r="R213" s="88"/>
      <c r="S213" s="88"/>
      <c r="T213" s="88"/>
      <c r="U213" s="90"/>
      <c r="V213" s="90"/>
    </row>
    <row r="214" spans="1:22" ht="33" customHeight="1" x14ac:dyDescent="0.2">
      <c r="A214" s="88"/>
      <c r="B214" s="88"/>
      <c r="C214" s="88"/>
      <c r="D214" s="88"/>
      <c r="E214" s="88"/>
      <c r="F214" s="88"/>
      <c r="G214" s="88"/>
      <c r="H214" s="88"/>
      <c r="I214" s="88"/>
      <c r="J214" s="88"/>
      <c r="K214" s="88"/>
      <c r="L214" s="88"/>
      <c r="M214" s="88"/>
      <c r="N214" s="88"/>
      <c r="O214" s="88"/>
      <c r="P214" s="88"/>
      <c r="Q214" s="88"/>
      <c r="R214" s="88"/>
      <c r="S214" s="88"/>
      <c r="T214" s="88"/>
      <c r="U214" s="90"/>
      <c r="V214" s="90"/>
    </row>
    <row r="215" spans="1:22" ht="33" customHeight="1" x14ac:dyDescent="0.2">
      <c r="A215" s="88"/>
      <c r="B215" s="88"/>
      <c r="C215" s="88"/>
      <c r="D215" s="88"/>
      <c r="E215" s="88"/>
      <c r="F215" s="88"/>
      <c r="G215" s="88"/>
      <c r="H215" s="88"/>
      <c r="I215" s="88"/>
      <c r="J215" s="88"/>
      <c r="K215" s="88"/>
      <c r="L215" s="88"/>
      <c r="M215" s="88"/>
      <c r="N215" s="88"/>
      <c r="O215" s="88"/>
      <c r="P215" s="88"/>
      <c r="Q215" s="88"/>
      <c r="R215" s="88"/>
      <c r="S215" s="88"/>
      <c r="T215" s="88"/>
      <c r="U215" s="90"/>
      <c r="V215" s="90"/>
    </row>
    <row r="216" spans="1:22" ht="29.25" customHeight="1" x14ac:dyDescent="0.2">
      <c r="A216" s="88"/>
      <c r="B216" s="88"/>
      <c r="C216" s="88"/>
      <c r="D216" s="88"/>
      <c r="E216" s="88"/>
      <c r="F216" s="88"/>
      <c r="G216" s="88"/>
      <c r="H216" s="88"/>
      <c r="I216" s="88"/>
      <c r="J216" s="88"/>
      <c r="K216" s="88"/>
      <c r="L216" s="88"/>
      <c r="M216" s="88"/>
      <c r="N216" s="88"/>
      <c r="O216" s="88"/>
      <c r="P216" s="88"/>
      <c r="Q216" s="88"/>
      <c r="R216" s="88"/>
      <c r="S216" s="88"/>
      <c r="T216" s="88"/>
      <c r="U216" s="90"/>
      <c r="V216" s="90"/>
    </row>
    <row r="217" spans="1:22" ht="34.5" customHeight="1" x14ac:dyDescent="0.2">
      <c r="A217" s="88"/>
      <c r="B217" s="88"/>
      <c r="C217" s="88"/>
      <c r="D217" s="88"/>
      <c r="E217" s="88"/>
      <c r="F217" s="88"/>
      <c r="G217" s="88"/>
      <c r="H217" s="88"/>
      <c r="I217" s="88"/>
      <c r="J217" s="88"/>
      <c r="K217" s="88"/>
      <c r="L217" s="88"/>
      <c r="M217" s="88"/>
      <c r="N217" s="88"/>
      <c r="O217" s="88"/>
      <c r="P217" s="88"/>
      <c r="Q217" s="88"/>
      <c r="R217" s="88"/>
      <c r="S217" s="88"/>
      <c r="T217" s="88"/>
      <c r="U217" s="90"/>
      <c r="V217" s="90"/>
    </row>
    <row r="218" spans="1:22" ht="28.5" customHeight="1" x14ac:dyDescent="0.2">
      <c r="A218" s="88"/>
      <c r="B218" s="88"/>
      <c r="C218" s="88"/>
      <c r="D218" s="88"/>
      <c r="E218" s="88"/>
      <c r="F218" s="88"/>
      <c r="G218" s="88"/>
      <c r="H218" s="88"/>
      <c r="I218" s="88"/>
      <c r="J218" s="88"/>
      <c r="K218" s="88"/>
      <c r="L218" s="88"/>
      <c r="M218" s="88"/>
      <c r="N218" s="88"/>
      <c r="O218" s="88"/>
      <c r="P218" s="88"/>
      <c r="Q218" s="88"/>
      <c r="R218" s="88"/>
      <c r="S218" s="88"/>
      <c r="T218" s="88"/>
      <c r="U218" s="90"/>
      <c r="V218" s="90"/>
    </row>
    <row r="219" spans="1:22" ht="31.5" customHeight="1" x14ac:dyDescent="0.2">
      <c r="A219" s="88"/>
      <c r="B219" s="88"/>
      <c r="C219" s="88"/>
      <c r="D219" s="88"/>
      <c r="E219" s="88"/>
      <c r="F219" s="88"/>
      <c r="G219" s="88"/>
      <c r="H219" s="88"/>
      <c r="I219" s="88"/>
      <c r="J219" s="88"/>
      <c r="K219" s="88"/>
      <c r="L219" s="88"/>
      <c r="M219" s="88"/>
      <c r="N219" s="88"/>
      <c r="O219" s="88"/>
      <c r="P219" s="88"/>
      <c r="Q219" s="88"/>
      <c r="R219" s="88"/>
      <c r="S219" s="88"/>
      <c r="T219" s="88"/>
      <c r="U219" s="90"/>
      <c r="V219" s="90"/>
    </row>
    <row r="220" spans="1:22" ht="33" customHeight="1" x14ac:dyDescent="0.2">
      <c r="A220" s="88"/>
      <c r="B220" s="88"/>
      <c r="C220" s="88"/>
      <c r="D220" s="88"/>
      <c r="E220" s="88"/>
      <c r="F220" s="88"/>
      <c r="G220" s="88"/>
      <c r="H220" s="88"/>
      <c r="I220" s="88"/>
      <c r="J220" s="88"/>
      <c r="K220" s="88"/>
      <c r="L220" s="88"/>
      <c r="M220" s="88"/>
      <c r="N220" s="88"/>
      <c r="O220" s="88"/>
      <c r="P220" s="88"/>
      <c r="Q220" s="88"/>
      <c r="R220" s="88"/>
      <c r="S220" s="88"/>
      <c r="T220" s="88"/>
      <c r="U220" s="90"/>
      <c r="V220" s="90"/>
    </row>
    <row r="221" spans="1:22" ht="33.75" customHeight="1" x14ac:dyDescent="0.2">
      <c r="A221" s="88"/>
      <c r="B221" s="88"/>
      <c r="C221" s="88"/>
      <c r="D221" s="88"/>
      <c r="E221" s="88"/>
      <c r="F221" s="88"/>
      <c r="G221" s="88"/>
      <c r="H221" s="88"/>
      <c r="I221" s="88"/>
      <c r="J221" s="88"/>
      <c r="K221" s="88"/>
      <c r="L221" s="88"/>
      <c r="M221" s="88"/>
      <c r="N221" s="88"/>
      <c r="O221" s="88"/>
      <c r="P221" s="88"/>
      <c r="Q221" s="88"/>
      <c r="R221" s="88"/>
      <c r="S221" s="88"/>
      <c r="T221" s="88"/>
      <c r="U221" s="90"/>
      <c r="V221" s="90"/>
    </row>
    <row r="222" spans="1:22" ht="30" customHeight="1" x14ac:dyDescent="0.2">
      <c r="A222" s="88"/>
      <c r="B222" s="88"/>
      <c r="C222" s="88"/>
      <c r="D222" s="88"/>
      <c r="E222" s="88"/>
      <c r="F222" s="88"/>
      <c r="G222" s="88"/>
      <c r="H222" s="88"/>
      <c r="I222" s="88"/>
      <c r="J222" s="88"/>
      <c r="K222" s="88"/>
      <c r="L222" s="88"/>
      <c r="M222" s="88"/>
      <c r="N222" s="88"/>
      <c r="O222" s="88"/>
      <c r="P222" s="88"/>
      <c r="Q222" s="88"/>
      <c r="R222" s="88"/>
      <c r="S222" s="88"/>
      <c r="T222" s="88"/>
      <c r="U222" s="90"/>
      <c r="V222" s="90"/>
    </row>
    <row r="223" spans="1:22" ht="32.25" customHeight="1" x14ac:dyDescent="0.2">
      <c r="A223" s="88"/>
      <c r="B223" s="88"/>
      <c r="C223" s="88"/>
      <c r="D223" s="88"/>
      <c r="E223" s="88"/>
      <c r="F223" s="88"/>
      <c r="G223" s="88"/>
      <c r="H223" s="88"/>
      <c r="I223" s="88"/>
      <c r="J223" s="88"/>
      <c r="K223" s="88"/>
      <c r="L223" s="88"/>
      <c r="M223" s="88"/>
      <c r="N223" s="88"/>
      <c r="O223" s="88"/>
      <c r="P223" s="88"/>
      <c r="Q223" s="88"/>
      <c r="R223" s="88"/>
      <c r="S223" s="88"/>
      <c r="T223" s="88"/>
      <c r="U223" s="90"/>
      <c r="V223" s="90"/>
    </row>
    <row r="224" spans="1:22" ht="31.5" customHeight="1" x14ac:dyDescent="0.2">
      <c r="A224" s="88"/>
      <c r="B224" s="88"/>
      <c r="C224" s="88"/>
      <c r="D224" s="88"/>
      <c r="E224" s="88"/>
      <c r="F224" s="88"/>
      <c r="G224" s="88"/>
      <c r="H224" s="88"/>
      <c r="I224" s="88"/>
      <c r="J224" s="88"/>
      <c r="K224" s="88"/>
      <c r="L224" s="88"/>
      <c r="M224" s="88"/>
      <c r="N224" s="88"/>
      <c r="O224" s="88"/>
      <c r="P224" s="88"/>
      <c r="Q224" s="88"/>
      <c r="R224" s="88"/>
      <c r="S224" s="88"/>
      <c r="T224" s="88"/>
      <c r="U224" s="90"/>
      <c r="V224" s="90"/>
    </row>
    <row r="225" spans="1:22" ht="38.25" customHeight="1" x14ac:dyDescent="0.2">
      <c r="A225" s="88"/>
      <c r="B225" s="88"/>
      <c r="C225" s="88"/>
      <c r="D225" s="88"/>
      <c r="E225" s="88"/>
      <c r="F225" s="88"/>
      <c r="G225" s="88"/>
      <c r="H225" s="88"/>
      <c r="I225" s="88"/>
      <c r="J225" s="88"/>
      <c r="K225" s="88"/>
      <c r="L225" s="88"/>
      <c r="M225" s="88"/>
      <c r="N225" s="88"/>
      <c r="O225" s="88"/>
      <c r="P225" s="88"/>
      <c r="Q225" s="88"/>
      <c r="R225" s="88"/>
      <c r="S225" s="88"/>
      <c r="T225" s="88"/>
      <c r="U225" s="90"/>
      <c r="V225" s="90"/>
    </row>
    <row r="226" spans="1:22" ht="24.75" customHeight="1" x14ac:dyDescent="0.2">
      <c r="A226" s="88"/>
      <c r="B226" s="88"/>
      <c r="C226" s="88"/>
      <c r="D226" s="88"/>
      <c r="E226" s="88"/>
      <c r="F226" s="88"/>
      <c r="G226" s="88"/>
      <c r="H226" s="88"/>
      <c r="I226" s="88"/>
      <c r="J226" s="88"/>
      <c r="K226" s="88"/>
      <c r="L226" s="88"/>
      <c r="M226" s="88"/>
      <c r="N226" s="88"/>
      <c r="O226" s="88"/>
      <c r="P226" s="88"/>
      <c r="Q226" s="88"/>
      <c r="R226" s="88"/>
      <c r="S226" s="88"/>
      <c r="T226" s="88"/>
      <c r="U226" s="90"/>
      <c r="V226" s="90"/>
    </row>
    <row r="227" spans="1:22" ht="12.75" customHeight="1" x14ac:dyDescent="0.2">
      <c r="A227" s="88"/>
      <c r="B227" s="88"/>
      <c r="C227" s="88"/>
      <c r="D227" s="88"/>
      <c r="E227" s="88"/>
      <c r="F227" s="88"/>
      <c r="G227" s="88"/>
      <c r="H227" s="88"/>
      <c r="I227" s="88"/>
      <c r="J227" s="88"/>
      <c r="K227" s="88"/>
      <c r="L227" s="88"/>
      <c r="M227" s="88"/>
      <c r="N227" s="88"/>
      <c r="O227" s="88"/>
      <c r="P227" s="88"/>
      <c r="Q227" s="88"/>
      <c r="R227" s="88"/>
      <c r="S227" s="88"/>
      <c r="T227" s="88"/>
      <c r="U227" s="90"/>
      <c r="V227" s="90"/>
    </row>
    <row r="228" spans="1:22" ht="31.5" customHeight="1" x14ac:dyDescent="0.2">
      <c r="A228" s="88"/>
      <c r="B228" s="88"/>
      <c r="C228" s="88"/>
      <c r="D228" s="88"/>
      <c r="E228" s="88"/>
      <c r="F228" s="88"/>
      <c r="G228" s="88"/>
      <c r="H228" s="88"/>
      <c r="I228" s="88"/>
      <c r="J228" s="88"/>
      <c r="K228" s="88"/>
      <c r="L228" s="88"/>
      <c r="M228" s="88"/>
      <c r="N228" s="88"/>
      <c r="O228" s="88"/>
      <c r="P228" s="88"/>
      <c r="Q228" s="88"/>
      <c r="R228" s="88"/>
      <c r="S228" s="88"/>
      <c r="T228" s="88"/>
      <c r="U228" s="90"/>
      <c r="V228" s="90"/>
    </row>
    <row r="229" spans="1:22" ht="25.5" customHeight="1" x14ac:dyDescent="0.2">
      <c r="A229" s="88"/>
      <c r="B229" s="88"/>
      <c r="C229" s="88"/>
      <c r="D229" s="88"/>
      <c r="E229" s="88"/>
      <c r="F229" s="88"/>
      <c r="G229" s="88"/>
      <c r="H229" s="88"/>
      <c r="I229" s="88"/>
      <c r="J229" s="88"/>
      <c r="K229" s="88"/>
      <c r="L229" s="88"/>
      <c r="M229" s="88"/>
      <c r="N229" s="88"/>
      <c r="O229" s="88"/>
      <c r="P229" s="88"/>
      <c r="Q229" s="88"/>
      <c r="R229" s="88"/>
      <c r="S229" s="88"/>
      <c r="T229" s="88"/>
      <c r="U229" s="90"/>
      <c r="V229" s="90"/>
    </row>
    <row r="230" spans="1:22" ht="33" customHeight="1" x14ac:dyDescent="0.2">
      <c r="A230" s="88"/>
      <c r="B230" s="88"/>
      <c r="C230" s="88"/>
      <c r="D230" s="88"/>
      <c r="E230" s="88"/>
      <c r="F230" s="88"/>
      <c r="G230" s="88"/>
      <c r="H230" s="88"/>
      <c r="I230" s="88"/>
      <c r="J230" s="88"/>
      <c r="K230" s="88"/>
      <c r="L230" s="88"/>
      <c r="M230" s="88"/>
      <c r="N230" s="88"/>
      <c r="O230" s="88"/>
      <c r="P230" s="88"/>
      <c r="Q230" s="88"/>
      <c r="R230" s="88"/>
      <c r="S230" s="88"/>
      <c r="T230" s="88"/>
      <c r="U230" s="90"/>
      <c r="V230" s="90"/>
    </row>
    <row r="231" spans="1:22" ht="37.5" customHeight="1" x14ac:dyDescent="0.2">
      <c r="A231" s="88"/>
      <c r="B231" s="88"/>
      <c r="C231" s="88"/>
      <c r="D231" s="88"/>
      <c r="E231" s="88"/>
      <c r="F231" s="88"/>
      <c r="G231" s="88"/>
      <c r="H231" s="88"/>
      <c r="I231" s="88"/>
      <c r="J231" s="88"/>
      <c r="K231" s="88"/>
      <c r="L231" s="88"/>
      <c r="M231" s="88"/>
      <c r="N231" s="88"/>
      <c r="O231" s="88"/>
      <c r="P231" s="88"/>
      <c r="Q231" s="88"/>
      <c r="R231" s="88"/>
      <c r="S231" s="88"/>
      <c r="T231" s="88"/>
      <c r="U231" s="90"/>
      <c r="V231" s="90"/>
    </row>
    <row r="232" spans="1:22" ht="37.5" customHeight="1" x14ac:dyDescent="0.2">
      <c r="A232" s="88"/>
      <c r="B232" s="88"/>
      <c r="C232" s="88"/>
      <c r="D232" s="88"/>
      <c r="E232" s="88"/>
      <c r="F232" s="88"/>
      <c r="G232" s="88"/>
      <c r="H232" s="88"/>
      <c r="I232" s="88"/>
      <c r="J232" s="88"/>
      <c r="K232" s="88"/>
      <c r="L232" s="88"/>
      <c r="M232" s="88"/>
      <c r="N232" s="88"/>
      <c r="O232" s="88"/>
      <c r="P232" s="88"/>
      <c r="Q232" s="88"/>
      <c r="R232" s="88"/>
      <c r="S232" s="88"/>
      <c r="T232" s="88"/>
      <c r="U232" s="90"/>
      <c r="V232" s="90"/>
    </row>
    <row r="233" spans="1:22" ht="12.75" customHeight="1" x14ac:dyDescent="0.2">
      <c r="A233" s="88"/>
      <c r="B233" s="88"/>
      <c r="C233" s="88"/>
      <c r="D233" s="88"/>
      <c r="E233" s="88"/>
      <c r="F233" s="88"/>
      <c r="G233" s="88"/>
      <c r="H233" s="88"/>
      <c r="I233" s="88"/>
      <c r="J233" s="88"/>
      <c r="K233" s="88"/>
      <c r="L233" s="88"/>
      <c r="M233" s="88"/>
      <c r="N233" s="88"/>
      <c r="O233" s="88"/>
      <c r="P233" s="88"/>
      <c r="Q233" s="88"/>
      <c r="R233" s="88"/>
      <c r="S233" s="88"/>
      <c r="T233" s="88"/>
      <c r="U233" s="90"/>
      <c r="V233" s="90"/>
    </row>
    <row r="234" spans="1:22" ht="12.75" customHeight="1" x14ac:dyDescent="0.2">
      <c r="A234" s="88"/>
      <c r="B234" s="88"/>
      <c r="C234" s="88"/>
      <c r="D234" s="88"/>
      <c r="E234" s="88"/>
      <c r="F234" s="88"/>
      <c r="G234" s="88"/>
      <c r="H234" s="88"/>
      <c r="I234" s="88"/>
      <c r="J234" s="88"/>
      <c r="K234" s="88"/>
      <c r="L234" s="88"/>
      <c r="M234" s="88"/>
      <c r="N234" s="88"/>
      <c r="O234" s="88"/>
      <c r="P234" s="88"/>
      <c r="Q234" s="88"/>
      <c r="R234" s="88"/>
      <c r="S234" s="88"/>
      <c r="T234" s="88"/>
      <c r="U234" s="90"/>
      <c r="V234" s="90"/>
    </row>
    <row r="235" spans="1:22" ht="12.75" customHeight="1" x14ac:dyDescent="0.2">
      <c r="A235" s="88"/>
      <c r="B235" s="88"/>
      <c r="C235" s="88"/>
      <c r="D235" s="88"/>
      <c r="E235" s="88"/>
      <c r="F235" s="88"/>
      <c r="G235" s="88"/>
      <c r="H235" s="88"/>
      <c r="I235" s="88"/>
      <c r="J235" s="88"/>
      <c r="K235" s="88"/>
      <c r="L235" s="88"/>
      <c r="M235" s="88"/>
      <c r="N235" s="88"/>
      <c r="O235" s="88"/>
      <c r="P235" s="88"/>
      <c r="Q235" s="88"/>
      <c r="R235" s="88"/>
      <c r="S235" s="88"/>
      <c r="T235" s="88"/>
      <c r="U235" s="90"/>
      <c r="V235" s="90"/>
    </row>
    <row r="236" spans="1:22" ht="12.75" customHeight="1" x14ac:dyDescent="0.2">
      <c r="A236" s="88"/>
      <c r="B236" s="88"/>
      <c r="C236" s="88"/>
      <c r="D236" s="88"/>
      <c r="E236" s="88"/>
      <c r="F236" s="88"/>
      <c r="G236" s="88"/>
      <c r="H236" s="88"/>
      <c r="I236" s="88"/>
      <c r="J236" s="88"/>
      <c r="K236" s="88"/>
      <c r="L236" s="88"/>
      <c r="M236" s="88"/>
      <c r="N236" s="88"/>
      <c r="O236" s="88"/>
      <c r="P236" s="88"/>
      <c r="Q236" s="88"/>
      <c r="R236" s="88"/>
      <c r="S236" s="88"/>
      <c r="T236" s="88"/>
      <c r="U236" s="90"/>
      <c r="V236" s="90"/>
    </row>
    <row r="237" spans="1:22" ht="12.75" customHeight="1" x14ac:dyDescent="0.2">
      <c r="A237" s="88"/>
      <c r="B237" s="88"/>
      <c r="C237" s="88"/>
      <c r="D237" s="88"/>
      <c r="E237" s="88"/>
      <c r="F237" s="88"/>
      <c r="G237" s="88"/>
      <c r="H237" s="88"/>
      <c r="I237" s="88"/>
      <c r="J237" s="88"/>
      <c r="K237" s="88"/>
      <c r="L237" s="88"/>
      <c r="M237" s="88"/>
      <c r="N237" s="88"/>
      <c r="O237" s="88"/>
      <c r="P237" s="88"/>
      <c r="Q237" s="88"/>
      <c r="R237" s="88"/>
      <c r="S237" s="88"/>
      <c r="T237" s="88"/>
      <c r="U237" s="90"/>
      <c r="V237" s="90"/>
    </row>
    <row r="238" spans="1:22" ht="12.75" customHeight="1" x14ac:dyDescent="0.2">
      <c r="A238" s="88"/>
      <c r="B238" s="88"/>
      <c r="C238" s="88"/>
      <c r="D238" s="88"/>
      <c r="E238" s="88"/>
      <c r="F238" s="88"/>
      <c r="G238" s="88"/>
      <c r="H238" s="88"/>
      <c r="I238" s="88"/>
      <c r="J238" s="88"/>
      <c r="K238" s="88"/>
      <c r="L238" s="88"/>
      <c r="M238" s="88"/>
      <c r="N238" s="88"/>
      <c r="O238" s="88"/>
      <c r="P238" s="88"/>
      <c r="Q238" s="88"/>
      <c r="R238" s="88"/>
      <c r="S238" s="88"/>
      <c r="T238" s="88"/>
      <c r="U238" s="90"/>
      <c r="V238" s="90"/>
    </row>
    <row r="239" spans="1:22" ht="12.75" customHeight="1" x14ac:dyDescent="0.2">
      <c r="A239" s="24"/>
      <c r="C239" s="26"/>
      <c r="D239" s="26"/>
      <c r="E239" s="26"/>
      <c r="F239" s="26"/>
      <c r="O239" s="24"/>
      <c r="P239" s="24"/>
      <c r="Q239" s="24"/>
      <c r="R239" s="24"/>
    </row>
    <row r="240" spans="1:22" ht="12.75" customHeight="1" x14ac:dyDescent="0.2">
      <c r="A240" s="24"/>
      <c r="C240" s="26"/>
      <c r="D240" s="26"/>
      <c r="E240" s="26"/>
      <c r="F240" s="26"/>
      <c r="O240" s="24"/>
      <c r="P240" s="24"/>
      <c r="Q240" s="24"/>
      <c r="R240" s="24"/>
    </row>
    <row r="241" spans="1:18" ht="12.75" customHeight="1" x14ac:dyDescent="0.2">
      <c r="A241" s="24"/>
      <c r="C241" s="26"/>
      <c r="D241" s="26"/>
      <c r="E241" s="26"/>
      <c r="F241" s="26"/>
      <c r="O241" s="24"/>
      <c r="P241" s="24"/>
      <c r="Q241" s="24"/>
      <c r="R241" s="24"/>
    </row>
    <row r="242" spans="1:18" ht="12.75" customHeight="1" x14ac:dyDescent="0.2">
      <c r="A242" s="24"/>
      <c r="C242" s="26"/>
      <c r="D242" s="26"/>
      <c r="E242" s="26"/>
      <c r="F242" s="26"/>
      <c r="O242" s="24"/>
      <c r="P242" s="24"/>
      <c r="Q242" s="24"/>
      <c r="R242" s="24"/>
    </row>
    <row r="243" spans="1:18" ht="12.75" customHeight="1" x14ac:dyDescent="0.2">
      <c r="A243" s="24"/>
      <c r="C243" s="26"/>
      <c r="D243" s="26"/>
      <c r="E243" s="26"/>
      <c r="F243" s="26"/>
      <c r="O243" s="24"/>
      <c r="P243" s="24"/>
      <c r="Q243" s="24"/>
      <c r="R243" s="24"/>
    </row>
    <row r="244" spans="1:18" ht="12.75" customHeight="1" x14ac:dyDescent="0.2">
      <c r="A244" s="24"/>
      <c r="C244" s="26"/>
      <c r="D244" s="26"/>
      <c r="E244" s="26"/>
      <c r="F244" s="26"/>
      <c r="O244" s="24"/>
      <c r="P244" s="24"/>
      <c r="Q244" s="24"/>
      <c r="R244" s="24"/>
    </row>
    <row r="245" spans="1:18" ht="12.75" customHeight="1" x14ac:dyDescent="0.2">
      <c r="A245" s="24"/>
      <c r="C245" s="26"/>
      <c r="D245" s="26"/>
      <c r="E245" s="26"/>
      <c r="F245" s="26"/>
      <c r="O245" s="24"/>
      <c r="P245" s="24"/>
      <c r="Q245" s="24"/>
      <c r="R245" s="24"/>
    </row>
    <row r="246" spans="1:18" ht="12.75" customHeight="1" x14ac:dyDescent="0.2">
      <c r="A246" s="24"/>
      <c r="C246" s="26"/>
      <c r="D246" s="26"/>
      <c r="E246" s="26"/>
      <c r="F246" s="26"/>
      <c r="O246" s="24"/>
      <c r="P246" s="24"/>
      <c r="Q246" s="24"/>
      <c r="R246" s="24"/>
    </row>
    <row r="247" spans="1:18" ht="12.75" customHeight="1" x14ac:dyDescent="0.2">
      <c r="A247" s="24"/>
      <c r="C247" s="26"/>
      <c r="D247" s="26"/>
      <c r="E247" s="26"/>
      <c r="F247" s="26"/>
      <c r="O247" s="24"/>
      <c r="P247" s="24"/>
      <c r="Q247" s="24"/>
      <c r="R247" s="24"/>
    </row>
    <row r="248" spans="1:18" ht="12.75" customHeight="1" x14ac:dyDescent="0.2">
      <c r="A248" s="24"/>
      <c r="C248" s="26"/>
      <c r="D248" s="26"/>
      <c r="E248" s="26"/>
      <c r="F248" s="26"/>
      <c r="O248" s="24"/>
      <c r="P248" s="24"/>
      <c r="Q248" s="24"/>
      <c r="R248" s="24"/>
    </row>
    <row r="249" spans="1:18" ht="12.75" customHeight="1" x14ac:dyDescent="0.2">
      <c r="A249" s="24"/>
      <c r="C249" s="26"/>
      <c r="D249" s="26"/>
      <c r="E249" s="26"/>
      <c r="F249" s="26"/>
      <c r="O249" s="24"/>
      <c r="P249" s="24"/>
      <c r="Q249" s="24"/>
      <c r="R249" s="24"/>
    </row>
    <row r="250" spans="1:18" ht="12.75" customHeight="1" x14ac:dyDescent="0.2">
      <c r="A250" s="24"/>
      <c r="C250" s="26"/>
      <c r="D250" s="26"/>
      <c r="E250" s="26"/>
      <c r="F250" s="26"/>
      <c r="O250" s="24"/>
      <c r="P250" s="24"/>
      <c r="Q250" s="24"/>
      <c r="R250" s="24"/>
    </row>
    <row r="251" spans="1:18" ht="12.75" customHeight="1" x14ac:dyDescent="0.2">
      <c r="A251" s="24"/>
      <c r="C251" s="26"/>
      <c r="D251" s="26"/>
      <c r="E251" s="26"/>
      <c r="F251" s="26"/>
      <c r="O251" s="24"/>
      <c r="P251" s="24"/>
      <c r="Q251" s="24"/>
      <c r="R251" s="24"/>
    </row>
    <row r="252" spans="1:18" ht="12.75" customHeight="1" x14ac:dyDescent="0.2">
      <c r="A252" s="24"/>
      <c r="C252" s="26"/>
      <c r="D252" s="26"/>
      <c r="E252" s="26"/>
      <c r="F252" s="26"/>
      <c r="O252" s="24"/>
      <c r="P252" s="24"/>
      <c r="Q252" s="24"/>
      <c r="R252" s="24"/>
    </row>
    <row r="253" spans="1:18" ht="12.75" customHeight="1" x14ac:dyDescent="0.2">
      <c r="A253" s="24"/>
      <c r="C253" s="26"/>
      <c r="D253" s="26"/>
      <c r="E253" s="26"/>
      <c r="F253" s="26"/>
      <c r="O253" s="24"/>
      <c r="P253" s="24"/>
      <c r="Q253" s="24"/>
      <c r="R253" s="24"/>
    </row>
    <row r="254" spans="1:18" ht="12.75" customHeight="1" x14ac:dyDescent="0.2">
      <c r="A254" s="24"/>
      <c r="C254" s="26"/>
      <c r="D254" s="26"/>
      <c r="E254" s="26"/>
      <c r="F254" s="26"/>
      <c r="O254" s="24"/>
      <c r="P254" s="24"/>
      <c r="Q254" s="24"/>
      <c r="R254" s="24"/>
    </row>
    <row r="255" spans="1:18" ht="12.75" customHeight="1" x14ac:dyDescent="0.2">
      <c r="A255" s="24"/>
      <c r="C255" s="26"/>
      <c r="D255" s="26"/>
      <c r="E255" s="26"/>
      <c r="F255" s="26"/>
      <c r="O255" s="24"/>
      <c r="P255" s="24"/>
      <c r="Q255" s="24"/>
      <c r="R255" s="24"/>
    </row>
    <row r="256" spans="1:18" ht="12.75" customHeight="1" x14ac:dyDescent="0.2">
      <c r="A256" s="24"/>
      <c r="C256" s="26"/>
      <c r="D256" s="26"/>
      <c r="E256" s="26"/>
      <c r="F256" s="26"/>
      <c r="O256" s="24"/>
      <c r="P256" s="24"/>
      <c r="Q256" s="24"/>
      <c r="R256" s="24"/>
    </row>
    <row r="257" spans="1:18" ht="12.75" customHeight="1" x14ac:dyDescent="0.2">
      <c r="A257" s="24"/>
      <c r="C257" s="26"/>
      <c r="D257" s="26"/>
      <c r="E257" s="26"/>
      <c r="F257" s="26"/>
      <c r="O257" s="24"/>
      <c r="P257" s="24"/>
      <c r="Q257" s="24"/>
      <c r="R257" s="24"/>
    </row>
    <row r="258" spans="1:18" ht="12.75" customHeight="1" x14ac:dyDescent="0.2">
      <c r="A258" s="24"/>
      <c r="C258" s="26"/>
      <c r="D258" s="26"/>
      <c r="E258" s="26"/>
      <c r="F258" s="26"/>
      <c r="O258" s="24"/>
      <c r="P258" s="24"/>
      <c r="Q258" s="24"/>
      <c r="R258" s="24"/>
    </row>
    <row r="259" spans="1:18" ht="12.75" customHeight="1" x14ac:dyDescent="0.2">
      <c r="A259" s="24"/>
      <c r="C259" s="26"/>
      <c r="D259" s="26"/>
      <c r="E259" s="26"/>
      <c r="F259" s="26"/>
      <c r="O259" s="24"/>
      <c r="P259" s="24"/>
      <c r="Q259" s="24"/>
      <c r="R259" s="24"/>
    </row>
    <row r="260" spans="1:18" ht="12.75" customHeight="1" x14ac:dyDescent="0.2">
      <c r="A260" s="24"/>
      <c r="C260" s="26"/>
      <c r="D260" s="26"/>
      <c r="E260" s="26"/>
      <c r="F260" s="26"/>
      <c r="O260" s="24"/>
      <c r="P260" s="24"/>
      <c r="Q260" s="24"/>
      <c r="R260" s="24"/>
    </row>
    <row r="261" spans="1:18" ht="12.75" customHeight="1" x14ac:dyDescent="0.2">
      <c r="A261" s="24"/>
      <c r="C261" s="26"/>
      <c r="D261" s="26"/>
      <c r="E261" s="26"/>
      <c r="F261" s="26"/>
      <c r="O261" s="24"/>
      <c r="P261" s="24"/>
      <c r="Q261" s="24"/>
      <c r="R261" s="24"/>
    </row>
    <row r="262" spans="1:18" ht="12.75" customHeight="1" x14ac:dyDescent="0.2">
      <c r="A262" s="24"/>
      <c r="C262" s="26"/>
      <c r="D262" s="26"/>
      <c r="E262" s="26"/>
      <c r="F262" s="26"/>
      <c r="O262" s="24"/>
      <c r="P262" s="24"/>
      <c r="Q262" s="24"/>
      <c r="R262" s="24"/>
    </row>
    <row r="263" spans="1:18" ht="12.75" customHeight="1" x14ac:dyDescent="0.2">
      <c r="A263" s="24"/>
      <c r="C263" s="26"/>
      <c r="D263" s="26"/>
      <c r="E263" s="26"/>
      <c r="F263" s="26"/>
      <c r="O263" s="24"/>
      <c r="P263" s="24"/>
      <c r="Q263" s="24"/>
      <c r="R263" s="24"/>
    </row>
    <row r="264" spans="1:18" ht="12.75" customHeight="1" x14ac:dyDescent="0.2">
      <c r="A264" s="24"/>
      <c r="C264" s="26"/>
      <c r="D264" s="26"/>
      <c r="E264" s="26"/>
      <c r="F264" s="26"/>
      <c r="O264" s="24"/>
      <c r="P264" s="24"/>
      <c r="Q264" s="24"/>
      <c r="R264" s="24"/>
    </row>
    <row r="265" spans="1:18" ht="12.75" customHeight="1" x14ac:dyDescent="0.2">
      <c r="A265" s="24"/>
      <c r="C265" s="26"/>
      <c r="D265" s="26"/>
      <c r="E265" s="26"/>
      <c r="F265" s="26"/>
      <c r="O265" s="24"/>
      <c r="P265" s="24"/>
      <c r="Q265" s="24"/>
      <c r="R265" s="24"/>
    </row>
    <row r="266" spans="1:18" ht="12.75" customHeight="1" x14ac:dyDescent="0.2">
      <c r="A266" s="24"/>
      <c r="C266" s="26"/>
      <c r="D266" s="26"/>
      <c r="E266" s="26"/>
      <c r="F266" s="26"/>
      <c r="O266" s="24"/>
      <c r="P266" s="24"/>
      <c r="Q266" s="24"/>
      <c r="R266" s="24"/>
    </row>
    <row r="267" spans="1:18" ht="12.75" customHeight="1" x14ac:dyDescent="0.2">
      <c r="A267" s="24"/>
      <c r="C267" s="26"/>
      <c r="D267" s="26"/>
      <c r="E267" s="26"/>
      <c r="F267" s="26"/>
      <c r="O267" s="24"/>
      <c r="P267" s="24"/>
      <c r="Q267" s="24"/>
      <c r="R267" s="24"/>
    </row>
    <row r="268" spans="1:18" ht="12.75" customHeight="1" x14ac:dyDescent="0.2">
      <c r="A268" s="24"/>
      <c r="C268" s="26"/>
      <c r="D268" s="26"/>
      <c r="E268" s="26"/>
      <c r="F268" s="26"/>
      <c r="O268" s="24"/>
      <c r="P268" s="24"/>
      <c r="Q268" s="24"/>
      <c r="R268" s="24"/>
    </row>
    <row r="269" spans="1:18" ht="12.75" customHeight="1" x14ac:dyDescent="0.2">
      <c r="A269" s="24"/>
      <c r="C269" s="26"/>
      <c r="D269" s="26"/>
      <c r="E269" s="26"/>
      <c r="F269" s="26"/>
      <c r="O269" s="24"/>
      <c r="P269" s="24"/>
      <c r="Q269" s="24"/>
      <c r="R269" s="24"/>
    </row>
    <row r="270" spans="1:18" ht="12.75" customHeight="1" x14ac:dyDescent="0.2">
      <c r="A270" s="24"/>
      <c r="C270" s="26"/>
      <c r="D270" s="26"/>
      <c r="E270" s="26"/>
      <c r="F270" s="26"/>
      <c r="O270" s="24"/>
      <c r="P270" s="24"/>
      <c r="Q270" s="24"/>
      <c r="R270" s="24"/>
    </row>
    <row r="271" spans="1:18" ht="12.75" customHeight="1" x14ac:dyDescent="0.2">
      <c r="A271" s="24"/>
      <c r="C271" s="26"/>
      <c r="D271" s="26"/>
      <c r="E271" s="26"/>
      <c r="F271" s="26"/>
      <c r="O271" s="24"/>
      <c r="P271" s="24"/>
      <c r="Q271" s="24"/>
      <c r="R271" s="24"/>
    </row>
    <row r="272" spans="1:18" ht="12.75" customHeight="1" x14ac:dyDescent="0.2">
      <c r="A272" s="24"/>
      <c r="C272" s="26"/>
      <c r="D272" s="26"/>
      <c r="E272" s="26"/>
      <c r="F272" s="26"/>
      <c r="O272" s="24"/>
      <c r="P272" s="24"/>
      <c r="Q272" s="24"/>
      <c r="R272" s="24"/>
    </row>
    <row r="273" spans="1:18" ht="12.75" customHeight="1" x14ac:dyDescent="0.2">
      <c r="A273" s="24"/>
      <c r="C273" s="26"/>
      <c r="D273" s="26"/>
      <c r="E273" s="26"/>
      <c r="F273" s="26"/>
      <c r="O273" s="24"/>
      <c r="P273" s="24"/>
      <c r="Q273" s="24"/>
      <c r="R273" s="24"/>
    </row>
    <row r="274" spans="1:18" ht="12.75" customHeight="1" x14ac:dyDescent="0.2">
      <c r="A274" s="24"/>
      <c r="C274" s="26"/>
      <c r="D274" s="26"/>
      <c r="E274" s="26"/>
      <c r="F274" s="26"/>
      <c r="O274" s="24"/>
      <c r="P274" s="24"/>
      <c r="Q274" s="24"/>
      <c r="R274" s="24"/>
    </row>
    <row r="275" spans="1:18" ht="12.75" customHeight="1" x14ac:dyDescent="0.2">
      <c r="A275" s="24"/>
      <c r="C275" s="26"/>
      <c r="D275" s="26"/>
      <c r="E275" s="26"/>
      <c r="F275" s="26"/>
      <c r="O275" s="24"/>
      <c r="P275" s="24"/>
      <c r="Q275" s="24"/>
      <c r="R275" s="24"/>
    </row>
    <row r="276" spans="1:18" ht="12.75" customHeight="1" x14ac:dyDescent="0.2">
      <c r="A276" s="24"/>
      <c r="C276" s="26"/>
      <c r="D276" s="26"/>
      <c r="E276" s="26"/>
      <c r="F276" s="26"/>
      <c r="O276" s="24"/>
      <c r="P276" s="24"/>
      <c r="Q276" s="24"/>
      <c r="R276" s="24"/>
    </row>
    <row r="277" spans="1:18" ht="12.75" customHeight="1" x14ac:dyDescent="0.2">
      <c r="A277" s="24"/>
      <c r="C277" s="26"/>
      <c r="D277" s="26"/>
      <c r="E277" s="26"/>
      <c r="F277" s="26"/>
      <c r="O277" s="24"/>
      <c r="P277" s="24"/>
      <c r="Q277" s="24"/>
      <c r="R277" s="24"/>
    </row>
    <row r="278" spans="1:18" ht="12.75" customHeight="1" x14ac:dyDescent="0.2">
      <c r="A278" s="24"/>
      <c r="C278" s="26"/>
      <c r="D278" s="26"/>
      <c r="E278" s="26"/>
      <c r="F278" s="26"/>
      <c r="O278" s="24"/>
      <c r="P278" s="24"/>
      <c r="Q278" s="24"/>
      <c r="R278" s="24"/>
    </row>
    <row r="279" spans="1:18" ht="12.75" customHeight="1" x14ac:dyDescent="0.2">
      <c r="A279" s="24"/>
      <c r="C279" s="26"/>
      <c r="D279" s="26"/>
      <c r="E279" s="26"/>
      <c r="F279" s="26"/>
      <c r="O279" s="24"/>
      <c r="P279" s="24"/>
      <c r="Q279" s="24"/>
      <c r="R279" s="24"/>
    </row>
    <row r="280" spans="1:18" ht="12.75" customHeight="1" x14ac:dyDescent="0.2">
      <c r="A280" s="24"/>
      <c r="C280" s="26"/>
      <c r="D280" s="26"/>
      <c r="E280" s="26"/>
      <c r="F280" s="26"/>
      <c r="O280" s="24"/>
      <c r="P280" s="24"/>
      <c r="Q280" s="24"/>
      <c r="R280" s="24"/>
    </row>
    <row r="281" spans="1:18" ht="12.75" customHeight="1" x14ac:dyDescent="0.2">
      <c r="A281" s="24"/>
      <c r="C281" s="26"/>
      <c r="D281" s="26"/>
      <c r="E281" s="26"/>
      <c r="F281" s="26"/>
      <c r="O281" s="24"/>
      <c r="P281" s="24"/>
      <c r="Q281" s="24"/>
      <c r="R281" s="24"/>
    </row>
    <row r="282" spans="1:18" ht="12.75" customHeight="1" x14ac:dyDescent="0.2">
      <c r="A282" s="24"/>
      <c r="C282" s="26"/>
      <c r="D282" s="26"/>
      <c r="E282" s="26"/>
      <c r="F282" s="26"/>
      <c r="O282" s="24"/>
      <c r="P282" s="24"/>
      <c r="Q282" s="24"/>
      <c r="R282" s="24"/>
    </row>
    <row r="283" spans="1:18" ht="12.75" customHeight="1" x14ac:dyDescent="0.2">
      <c r="A283" s="24"/>
      <c r="C283" s="26"/>
      <c r="D283" s="26"/>
      <c r="E283" s="26"/>
      <c r="F283" s="26"/>
      <c r="O283" s="24"/>
      <c r="P283" s="24"/>
      <c r="Q283" s="24"/>
      <c r="R283" s="24"/>
    </row>
    <row r="284" spans="1:18" ht="12.75" customHeight="1" x14ac:dyDescent="0.2">
      <c r="A284" s="24"/>
      <c r="C284" s="26"/>
      <c r="D284" s="26"/>
      <c r="E284" s="26"/>
      <c r="F284" s="26"/>
      <c r="O284" s="24"/>
      <c r="P284" s="24"/>
      <c r="Q284" s="24"/>
      <c r="R284" s="24"/>
    </row>
    <row r="285" spans="1:18" ht="12.75" customHeight="1" x14ac:dyDescent="0.2">
      <c r="A285" s="24"/>
      <c r="C285" s="26"/>
      <c r="D285" s="26"/>
      <c r="E285" s="26"/>
      <c r="F285" s="26"/>
      <c r="O285" s="24"/>
      <c r="P285" s="24"/>
      <c r="Q285" s="24"/>
      <c r="R285" s="24"/>
    </row>
    <row r="286" spans="1:18" ht="12.75" customHeight="1" x14ac:dyDescent="0.2">
      <c r="A286" s="24"/>
      <c r="C286" s="26"/>
      <c r="D286" s="26"/>
      <c r="E286" s="26"/>
      <c r="F286" s="26"/>
      <c r="O286" s="24"/>
      <c r="P286" s="24"/>
      <c r="Q286" s="24"/>
      <c r="R286" s="24"/>
    </row>
    <row r="287" spans="1:18" ht="12.75" customHeight="1" x14ac:dyDescent="0.2">
      <c r="A287" s="24"/>
      <c r="C287" s="26"/>
      <c r="D287" s="26"/>
      <c r="E287" s="26"/>
      <c r="F287" s="26"/>
      <c r="O287" s="24"/>
      <c r="P287" s="24"/>
      <c r="Q287" s="24"/>
      <c r="R287" s="24"/>
    </row>
    <row r="288" spans="1:18" ht="12.75" customHeight="1" x14ac:dyDescent="0.2">
      <c r="A288" s="24"/>
      <c r="C288" s="26"/>
      <c r="D288" s="26"/>
      <c r="E288" s="26"/>
      <c r="F288" s="26"/>
      <c r="O288" s="24"/>
      <c r="P288" s="24"/>
      <c r="Q288" s="24"/>
      <c r="R288" s="24"/>
    </row>
    <row r="289" spans="1:18" ht="12.75" customHeight="1" x14ac:dyDescent="0.2">
      <c r="A289" s="24"/>
      <c r="C289" s="26"/>
      <c r="D289" s="26"/>
      <c r="E289" s="26"/>
      <c r="F289" s="26"/>
      <c r="O289" s="24"/>
      <c r="P289" s="24"/>
      <c r="Q289" s="24"/>
      <c r="R289" s="24"/>
    </row>
    <row r="290" spans="1:18" ht="12.75" customHeight="1" x14ac:dyDescent="0.2">
      <c r="A290" s="24"/>
      <c r="C290" s="26"/>
      <c r="D290" s="26"/>
      <c r="E290" s="26"/>
      <c r="F290" s="26"/>
      <c r="O290" s="24"/>
      <c r="P290" s="24"/>
      <c r="Q290" s="24"/>
      <c r="R290" s="24"/>
    </row>
    <row r="291" spans="1:18" ht="12.75" customHeight="1" x14ac:dyDescent="0.2">
      <c r="A291" s="24"/>
      <c r="C291" s="26"/>
      <c r="D291" s="26"/>
      <c r="E291" s="26"/>
      <c r="F291" s="26"/>
      <c r="O291" s="24"/>
      <c r="P291" s="24"/>
      <c r="Q291" s="24"/>
      <c r="R291" s="24"/>
    </row>
    <row r="292" spans="1:18" ht="12.75" customHeight="1" x14ac:dyDescent="0.2">
      <c r="A292" s="24"/>
      <c r="C292" s="26"/>
      <c r="D292" s="26"/>
      <c r="E292" s="26"/>
      <c r="F292" s="26"/>
      <c r="O292" s="24"/>
      <c r="P292" s="24"/>
      <c r="Q292" s="24"/>
      <c r="R292" s="24"/>
    </row>
    <row r="293" spans="1:18" ht="12.75" customHeight="1" x14ac:dyDescent="0.2">
      <c r="A293" s="24"/>
      <c r="C293" s="26"/>
      <c r="D293" s="26"/>
      <c r="E293" s="26"/>
      <c r="F293" s="26"/>
      <c r="O293" s="24"/>
      <c r="P293" s="24"/>
      <c r="Q293" s="24"/>
      <c r="R293" s="24"/>
    </row>
    <row r="294" spans="1:18" ht="12.75" customHeight="1" x14ac:dyDescent="0.2">
      <c r="A294" s="24"/>
      <c r="C294" s="26"/>
      <c r="D294" s="26"/>
      <c r="E294" s="26"/>
      <c r="F294" s="26"/>
      <c r="O294" s="24"/>
      <c r="P294" s="24"/>
      <c r="Q294" s="24"/>
      <c r="R294" s="24"/>
    </row>
    <row r="295" spans="1:18" ht="12.75" customHeight="1" x14ac:dyDescent="0.2">
      <c r="A295" s="24"/>
      <c r="C295" s="26"/>
      <c r="D295" s="26"/>
      <c r="E295" s="26"/>
      <c r="F295" s="26"/>
      <c r="O295" s="24"/>
      <c r="P295" s="24"/>
      <c r="Q295" s="24"/>
      <c r="R295" s="24"/>
    </row>
    <row r="296" spans="1:18" ht="12.75" customHeight="1" x14ac:dyDescent="0.2">
      <c r="A296" s="24"/>
      <c r="C296" s="26"/>
      <c r="D296" s="26"/>
      <c r="E296" s="26"/>
      <c r="F296" s="26"/>
      <c r="O296" s="24"/>
      <c r="P296" s="24"/>
      <c r="Q296" s="24"/>
      <c r="R296" s="24"/>
    </row>
    <row r="297" spans="1:18" ht="12.75" customHeight="1" x14ac:dyDescent="0.2">
      <c r="A297" s="24"/>
      <c r="C297" s="26"/>
      <c r="D297" s="26"/>
      <c r="E297" s="26"/>
      <c r="F297" s="26"/>
      <c r="O297" s="24"/>
      <c r="P297" s="24"/>
      <c r="Q297" s="24"/>
      <c r="R297" s="24"/>
    </row>
    <row r="298" spans="1:18" ht="12.75" customHeight="1" x14ac:dyDescent="0.2">
      <c r="A298" s="24"/>
      <c r="C298" s="26"/>
      <c r="D298" s="26"/>
      <c r="E298" s="26"/>
      <c r="F298" s="26"/>
      <c r="O298" s="24"/>
      <c r="P298" s="24"/>
      <c r="Q298" s="24"/>
      <c r="R298" s="24"/>
    </row>
    <row r="299" spans="1:18" ht="12.75" customHeight="1" x14ac:dyDescent="0.2">
      <c r="A299" s="24"/>
      <c r="C299" s="26"/>
      <c r="D299" s="26"/>
      <c r="E299" s="26"/>
      <c r="F299" s="26"/>
      <c r="O299" s="24"/>
      <c r="P299" s="24"/>
      <c r="Q299" s="24"/>
      <c r="R299" s="24"/>
    </row>
    <row r="300" spans="1:18" ht="12.75" customHeight="1" x14ac:dyDescent="0.2">
      <c r="A300" s="24"/>
      <c r="C300" s="26"/>
      <c r="D300" s="26"/>
      <c r="E300" s="26"/>
      <c r="F300" s="26"/>
      <c r="O300" s="24"/>
      <c r="P300" s="24"/>
      <c r="Q300" s="24"/>
      <c r="R300" s="24"/>
    </row>
    <row r="301" spans="1:18" ht="12.75" customHeight="1" x14ac:dyDescent="0.2">
      <c r="A301" s="24"/>
      <c r="C301" s="26"/>
      <c r="D301" s="26"/>
      <c r="E301" s="26"/>
      <c r="F301" s="26"/>
      <c r="O301" s="24"/>
      <c r="P301" s="24"/>
      <c r="Q301" s="24"/>
      <c r="R301" s="24"/>
    </row>
    <row r="302" spans="1:18" ht="12.75" customHeight="1" x14ac:dyDescent="0.2">
      <c r="A302" s="24"/>
      <c r="C302" s="26"/>
      <c r="D302" s="26"/>
      <c r="E302" s="26"/>
      <c r="F302" s="26"/>
      <c r="O302" s="24"/>
      <c r="P302" s="24"/>
      <c r="Q302" s="24"/>
      <c r="R302" s="24"/>
    </row>
    <row r="303" spans="1:18" ht="12.75" customHeight="1" x14ac:dyDescent="0.2">
      <c r="A303" s="24"/>
      <c r="C303" s="26"/>
      <c r="D303" s="26"/>
      <c r="E303" s="26"/>
      <c r="F303" s="26"/>
      <c r="O303" s="24"/>
      <c r="P303" s="24"/>
      <c r="Q303" s="24"/>
      <c r="R303" s="24"/>
    </row>
    <row r="304" spans="1:18" ht="12.75" customHeight="1" x14ac:dyDescent="0.2">
      <c r="A304" s="24"/>
      <c r="C304" s="26"/>
      <c r="D304" s="26"/>
      <c r="E304" s="26"/>
      <c r="F304" s="26"/>
      <c r="O304" s="24"/>
      <c r="P304" s="24"/>
      <c r="Q304" s="24"/>
      <c r="R304" s="24"/>
    </row>
    <row r="305" spans="1:18" ht="12.75" customHeight="1" x14ac:dyDescent="0.2">
      <c r="A305" s="24"/>
      <c r="C305" s="26"/>
      <c r="D305" s="26"/>
      <c r="E305" s="26"/>
      <c r="F305" s="26"/>
      <c r="O305" s="24"/>
      <c r="P305" s="24"/>
      <c r="Q305" s="24"/>
      <c r="R305" s="24"/>
    </row>
    <row r="306" spans="1:18" ht="12.75" customHeight="1" x14ac:dyDescent="0.2">
      <c r="A306" s="24"/>
      <c r="C306" s="26"/>
      <c r="D306" s="26"/>
      <c r="E306" s="26"/>
      <c r="F306" s="26"/>
      <c r="O306" s="24"/>
      <c r="P306" s="24"/>
      <c r="Q306" s="24"/>
      <c r="R306" s="24"/>
    </row>
    <row r="307" spans="1:18" ht="12.75" customHeight="1" x14ac:dyDescent="0.2">
      <c r="A307" s="24"/>
      <c r="C307" s="26"/>
      <c r="D307" s="26"/>
      <c r="E307" s="26"/>
      <c r="F307" s="26"/>
      <c r="O307" s="24"/>
      <c r="P307" s="24"/>
      <c r="Q307" s="24"/>
      <c r="R307" s="24"/>
    </row>
    <row r="308" spans="1:18" ht="12.75" customHeight="1" x14ac:dyDescent="0.2">
      <c r="A308" s="24"/>
      <c r="C308" s="26"/>
      <c r="D308" s="26"/>
      <c r="E308" s="26"/>
      <c r="F308" s="26"/>
      <c r="O308" s="24"/>
      <c r="P308" s="24"/>
      <c r="Q308" s="24"/>
      <c r="R308" s="24"/>
    </row>
    <row r="309" spans="1:18" ht="12.75" customHeight="1" x14ac:dyDescent="0.2">
      <c r="A309" s="24"/>
      <c r="C309" s="26"/>
      <c r="D309" s="26"/>
      <c r="E309" s="26"/>
      <c r="F309" s="26"/>
      <c r="O309" s="24"/>
      <c r="P309" s="24"/>
      <c r="Q309" s="24"/>
      <c r="R309" s="24"/>
    </row>
    <row r="310" spans="1:18" ht="12.75" customHeight="1" x14ac:dyDescent="0.2">
      <c r="A310" s="24"/>
      <c r="C310" s="26"/>
      <c r="D310" s="26"/>
      <c r="E310" s="26"/>
      <c r="F310" s="26"/>
      <c r="O310" s="24"/>
      <c r="P310" s="24"/>
      <c r="Q310" s="24"/>
      <c r="R310" s="24"/>
    </row>
    <row r="311" spans="1:18" ht="12.75" customHeight="1" x14ac:dyDescent="0.2">
      <c r="A311" s="24"/>
      <c r="C311" s="26"/>
      <c r="D311" s="26"/>
      <c r="E311" s="26"/>
      <c r="F311" s="26"/>
      <c r="O311" s="24"/>
      <c r="P311" s="24"/>
      <c r="Q311" s="24"/>
      <c r="R311" s="24"/>
    </row>
    <row r="312" spans="1:18" ht="12.75" customHeight="1" x14ac:dyDescent="0.2">
      <c r="A312" s="24"/>
      <c r="C312" s="26"/>
      <c r="D312" s="26"/>
      <c r="E312" s="26"/>
      <c r="F312" s="26"/>
      <c r="O312" s="24"/>
      <c r="P312" s="24"/>
      <c r="Q312" s="24"/>
      <c r="R312" s="24"/>
    </row>
    <row r="313" spans="1:18" ht="12.75" customHeight="1" x14ac:dyDescent="0.2">
      <c r="A313" s="24"/>
      <c r="C313" s="26"/>
      <c r="D313" s="26"/>
      <c r="E313" s="26"/>
      <c r="F313" s="26"/>
      <c r="O313" s="24"/>
      <c r="P313" s="24"/>
      <c r="Q313" s="24"/>
      <c r="R313" s="24"/>
    </row>
    <row r="314" spans="1:18" ht="12.75" customHeight="1" x14ac:dyDescent="0.2">
      <c r="A314" s="24"/>
      <c r="C314" s="26"/>
      <c r="D314" s="26"/>
      <c r="E314" s="26"/>
      <c r="F314" s="26"/>
      <c r="O314" s="24"/>
      <c r="P314" s="24"/>
      <c r="Q314" s="24"/>
      <c r="R314" s="24"/>
    </row>
    <row r="315" spans="1:18" ht="12.75" customHeight="1" x14ac:dyDescent="0.2">
      <c r="A315" s="24"/>
      <c r="C315" s="26"/>
      <c r="D315" s="26"/>
      <c r="E315" s="26"/>
      <c r="F315" s="26"/>
      <c r="O315" s="24"/>
      <c r="P315" s="24"/>
      <c r="Q315" s="24"/>
      <c r="R315" s="24"/>
    </row>
    <row r="316" spans="1:18" ht="12.75" customHeight="1" x14ac:dyDescent="0.2">
      <c r="A316" s="24"/>
      <c r="C316" s="26"/>
      <c r="D316" s="26"/>
      <c r="E316" s="26"/>
      <c r="F316" s="26"/>
      <c r="O316" s="24"/>
      <c r="P316" s="24"/>
      <c r="Q316" s="24"/>
      <c r="R316" s="24"/>
    </row>
    <row r="317" spans="1:18" ht="12.75" customHeight="1" x14ac:dyDescent="0.2">
      <c r="A317" s="24"/>
      <c r="C317" s="26"/>
      <c r="D317" s="26"/>
      <c r="E317" s="26"/>
      <c r="F317" s="26"/>
      <c r="O317" s="24"/>
      <c r="P317" s="24"/>
      <c r="Q317" s="24"/>
      <c r="R317" s="24"/>
    </row>
    <row r="318" spans="1:18" ht="12.75" customHeight="1" x14ac:dyDescent="0.2">
      <c r="A318" s="24"/>
      <c r="C318" s="26"/>
      <c r="D318" s="26"/>
      <c r="E318" s="26"/>
      <c r="F318" s="26"/>
      <c r="O318" s="24"/>
      <c r="P318" s="24"/>
      <c r="Q318" s="24"/>
      <c r="R318" s="24"/>
    </row>
    <row r="319" spans="1:18" ht="12.75" customHeight="1" x14ac:dyDescent="0.2">
      <c r="A319" s="24"/>
      <c r="C319" s="26"/>
      <c r="D319" s="26"/>
      <c r="E319" s="26"/>
      <c r="F319" s="26"/>
      <c r="O319" s="24"/>
      <c r="P319" s="24"/>
      <c r="Q319" s="24"/>
      <c r="R319" s="24"/>
    </row>
    <row r="320" spans="1:18" ht="12.75" customHeight="1" x14ac:dyDescent="0.2">
      <c r="A320" s="24"/>
      <c r="C320" s="26"/>
      <c r="D320" s="26"/>
      <c r="E320" s="26"/>
      <c r="F320" s="26"/>
      <c r="O320" s="24"/>
      <c r="P320" s="24"/>
      <c r="Q320" s="24"/>
      <c r="R320" s="24"/>
    </row>
    <row r="321" spans="1:18" ht="12.75" customHeight="1" x14ac:dyDescent="0.2">
      <c r="A321" s="24"/>
      <c r="C321" s="26"/>
      <c r="D321" s="26"/>
      <c r="E321" s="26"/>
      <c r="F321" s="26"/>
      <c r="O321" s="24"/>
      <c r="P321" s="24"/>
      <c r="Q321" s="24"/>
      <c r="R321" s="24"/>
    </row>
    <row r="322" spans="1:18" ht="12.75" customHeight="1" x14ac:dyDescent="0.2">
      <c r="A322" s="24"/>
      <c r="C322" s="26"/>
      <c r="D322" s="26"/>
      <c r="E322" s="26"/>
      <c r="F322" s="26"/>
      <c r="O322" s="24"/>
      <c r="P322" s="24"/>
      <c r="Q322" s="24"/>
      <c r="R322" s="24"/>
    </row>
    <row r="323" spans="1:18" ht="12.75" customHeight="1" x14ac:dyDescent="0.2">
      <c r="A323" s="24"/>
      <c r="C323" s="26"/>
      <c r="D323" s="26"/>
      <c r="E323" s="26"/>
      <c r="F323" s="26"/>
      <c r="O323" s="24"/>
      <c r="P323" s="24"/>
      <c r="Q323" s="24"/>
      <c r="R323" s="24"/>
    </row>
    <row r="324" spans="1:18" ht="12.75" customHeight="1" x14ac:dyDescent="0.2">
      <c r="A324" s="24"/>
      <c r="C324" s="26"/>
      <c r="D324" s="26"/>
      <c r="E324" s="26"/>
      <c r="F324" s="26"/>
      <c r="O324" s="24"/>
      <c r="P324" s="24"/>
      <c r="Q324" s="24"/>
      <c r="R324" s="24"/>
    </row>
    <row r="325" spans="1:18" ht="12.75" customHeight="1" x14ac:dyDescent="0.2">
      <c r="A325" s="24"/>
      <c r="C325" s="26"/>
      <c r="D325" s="26"/>
      <c r="E325" s="26"/>
      <c r="F325" s="26"/>
      <c r="O325" s="24"/>
      <c r="P325" s="24"/>
      <c r="Q325" s="24"/>
      <c r="R325" s="24"/>
    </row>
    <row r="326" spans="1:18" ht="12.75" customHeight="1" x14ac:dyDescent="0.2">
      <c r="A326" s="24"/>
      <c r="C326" s="26"/>
      <c r="D326" s="26"/>
      <c r="E326" s="26"/>
      <c r="F326" s="26"/>
      <c r="O326" s="24"/>
      <c r="P326" s="24"/>
      <c r="Q326" s="24"/>
      <c r="R326" s="24"/>
    </row>
    <row r="327" spans="1:18" ht="12.75" customHeight="1" x14ac:dyDescent="0.2">
      <c r="A327" s="24"/>
      <c r="C327" s="26"/>
      <c r="D327" s="26"/>
      <c r="E327" s="26"/>
      <c r="F327" s="26"/>
      <c r="O327" s="24"/>
      <c r="P327" s="24"/>
      <c r="Q327" s="24"/>
      <c r="R327" s="24"/>
    </row>
    <row r="328" spans="1:18" ht="12.75" customHeight="1" x14ac:dyDescent="0.2">
      <c r="A328" s="24"/>
      <c r="C328" s="26"/>
      <c r="D328" s="26"/>
      <c r="E328" s="26"/>
      <c r="F328" s="26"/>
      <c r="O328" s="24"/>
      <c r="P328" s="24"/>
      <c r="Q328" s="24"/>
      <c r="R328" s="24"/>
    </row>
    <row r="329" spans="1:18" ht="12.75" customHeight="1" x14ac:dyDescent="0.2">
      <c r="A329" s="24"/>
      <c r="C329" s="26"/>
      <c r="D329" s="26"/>
      <c r="E329" s="26"/>
      <c r="F329" s="26"/>
      <c r="O329" s="24"/>
      <c r="P329" s="24"/>
      <c r="Q329" s="24"/>
      <c r="R329" s="24"/>
    </row>
    <row r="330" spans="1:18" ht="12.75" customHeight="1" x14ac:dyDescent="0.2">
      <c r="A330" s="24"/>
      <c r="C330" s="26"/>
      <c r="D330" s="26"/>
      <c r="E330" s="26"/>
      <c r="F330" s="26"/>
      <c r="O330" s="24"/>
      <c r="P330" s="24"/>
      <c r="Q330" s="24"/>
      <c r="R330" s="24"/>
    </row>
    <row r="331" spans="1:18" ht="12.75" customHeight="1" x14ac:dyDescent="0.2">
      <c r="A331" s="24"/>
      <c r="C331" s="26"/>
      <c r="D331" s="26"/>
      <c r="E331" s="26"/>
      <c r="F331" s="26"/>
      <c r="O331" s="24"/>
      <c r="P331" s="24"/>
      <c r="Q331" s="24"/>
      <c r="R331" s="24"/>
    </row>
    <row r="332" spans="1:18" ht="12.75" customHeight="1" x14ac:dyDescent="0.2">
      <c r="A332" s="24"/>
      <c r="C332" s="26"/>
      <c r="D332" s="26"/>
      <c r="E332" s="26"/>
      <c r="F332" s="26"/>
      <c r="O332" s="24"/>
      <c r="P332" s="24"/>
      <c r="Q332" s="24"/>
      <c r="R332" s="24"/>
    </row>
    <row r="333" spans="1:18" ht="12.75" customHeight="1" x14ac:dyDescent="0.2">
      <c r="A333" s="24"/>
      <c r="C333" s="26"/>
      <c r="D333" s="26"/>
      <c r="E333" s="26"/>
      <c r="F333" s="26"/>
      <c r="O333" s="24"/>
      <c r="P333" s="24"/>
      <c r="Q333" s="24"/>
      <c r="R333" s="24"/>
    </row>
    <row r="334" spans="1:18" ht="12.75" customHeight="1" x14ac:dyDescent="0.2">
      <c r="A334" s="24"/>
      <c r="C334" s="26"/>
      <c r="D334" s="26"/>
      <c r="E334" s="26"/>
      <c r="F334" s="26"/>
      <c r="O334" s="24"/>
      <c r="P334" s="24"/>
      <c r="Q334" s="24"/>
      <c r="R334" s="24"/>
    </row>
    <row r="335" spans="1:18" ht="12.75" customHeight="1" x14ac:dyDescent="0.2">
      <c r="A335" s="24"/>
      <c r="C335" s="26"/>
      <c r="D335" s="26"/>
      <c r="E335" s="26"/>
      <c r="F335" s="26"/>
      <c r="O335" s="24"/>
      <c r="P335" s="24"/>
      <c r="Q335" s="24"/>
      <c r="R335" s="24"/>
    </row>
    <row r="336" spans="1:18" ht="12.75" customHeight="1" x14ac:dyDescent="0.2">
      <c r="A336" s="24"/>
      <c r="C336" s="26"/>
      <c r="D336" s="26"/>
      <c r="E336" s="26"/>
      <c r="F336" s="26"/>
      <c r="O336" s="24"/>
      <c r="P336" s="24"/>
      <c r="Q336" s="24"/>
      <c r="R336" s="24"/>
    </row>
    <row r="337" spans="1:18" ht="12.75" customHeight="1" x14ac:dyDescent="0.2">
      <c r="A337" s="24"/>
      <c r="C337" s="26"/>
      <c r="D337" s="26"/>
      <c r="E337" s="26"/>
      <c r="F337" s="26"/>
      <c r="O337" s="24"/>
      <c r="P337" s="24"/>
      <c r="Q337" s="24"/>
      <c r="R337" s="24"/>
    </row>
    <row r="338" spans="1:18" ht="12.75" customHeight="1" x14ac:dyDescent="0.2">
      <c r="A338" s="24"/>
      <c r="C338" s="26"/>
      <c r="D338" s="26"/>
      <c r="E338" s="26"/>
      <c r="F338" s="26"/>
      <c r="O338" s="24"/>
      <c r="P338" s="24"/>
      <c r="Q338" s="24"/>
      <c r="R338" s="24"/>
    </row>
    <row r="339" spans="1:18" ht="12.75" customHeight="1" x14ac:dyDescent="0.2">
      <c r="A339" s="24"/>
      <c r="C339" s="26"/>
      <c r="D339" s="26"/>
      <c r="E339" s="26"/>
      <c r="F339" s="26"/>
      <c r="O339" s="24"/>
      <c r="P339" s="24"/>
      <c r="Q339" s="24"/>
      <c r="R339" s="24"/>
    </row>
    <row r="340" spans="1:18" ht="12.75" customHeight="1" x14ac:dyDescent="0.2">
      <c r="A340" s="24"/>
      <c r="C340" s="26"/>
      <c r="D340" s="26"/>
      <c r="E340" s="26"/>
      <c r="F340" s="26"/>
      <c r="O340" s="24"/>
      <c r="P340" s="24"/>
      <c r="Q340" s="24"/>
      <c r="R340" s="24"/>
    </row>
    <row r="341" spans="1:18" ht="12.75" customHeight="1" x14ac:dyDescent="0.2">
      <c r="A341" s="24"/>
      <c r="C341" s="26"/>
      <c r="D341" s="26"/>
      <c r="E341" s="26"/>
      <c r="F341" s="26"/>
      <c r="O341" s="24"/>
      <c r="P341" s="24"/>
      <c r="Q341" s="24"/>
      <c r="R341" s="24"/>
    </row>
    <row r="342" spans="1:18" ht="12.75" customHeight="1" x14ac:dyDescent="0.2">
      <c r="A342" s="24"/>
      <c r="C342" s="26"/>
      <c r="D342" s="26"/>
      <c r="E342" s="26"/>
      <c r="F342" s="26"/>
      <c r="O342" s="24"/>
      <c r="P342" s="24"/>
      <c r="Q342" s="24"/>
      <c r="R342" s="24"/>
    </row>
    <row r="343" spans="1:18" ht="12.75" customHeight="1" x14ac:dyDescent="0.2">
      <c r="A343" s="24"/>
      <c r="C343" s="26"/>
      <c r="D343" s="26"/>
      <c r="E343" s="26"/>
      <c r="F343" s="26"/>
      <c r="O343" s="24"/>
      <c r="P343" s="24"/>
      <c r="Q343" s="24"/>
      <c r="R343" s="24"/>
    </row>
    <row r="344" spans="1:18" ht="12.75" customHeight="1" x14ac:dyDescent="0.2">
      <c r="A344" s="24"/>
      <c r="C344" s="26"/>
      <c r="D344" s="26"/>
      <c r="E344" s="26"/>
      <c r="F344" s="26"/>
      <c r="O344" s="24"/>
      <c r="P344" s="24"/>
      <c r="Q344" s="24"/>
      <c r="R344" s="24"/>
    </row>
    <row r="345" spans="1:18" ht="12.75" customHeight="1" x14ac:dyDescent="0.2">
      <c r="A345" s="24"/>
      <c r="C345" s="26"/>
      <c r="D345" s="26"/>
      <c r="E345" s="26"/>
      <c r="F345" s="26"/>
      <c r="O345" s="24"/>
      <c r="P345" s="24"/>
      <c r="Q345" s="24"/>
      <c r="R345" s="24"/>
    </row>
    <row r="346" spans="1:18" ht="12.75" customHeight="1" x14ac:dyDescent="0.2">
      <c r="A346" s="24"/>
      <c r="C346" s="26"/>
      <c r="D346" s="26"/>
      <c r="E346" s="26"/>
      <c r="F346" s="26"/>
      <c r="O346" s="24"/>
      <c r="P346" s="24"/>
      <c r="Q346" s="24"/>
      <c r="R346" s="24"/>
    </row>
    <row r="347" spans="1:18" ht="12.75" customHeight="1" x14ac:dyDescent="0.2">
      <c r="A347" s="24"/>
      <c r="C347" s="26"/>
      <c r="D347" s="26"/>
      <c r="E347" s="26"/>
      <c r="F347" s="26"/>
      <c r="O347" s="24"/>
      <c r="P347" s="24"/>
      <c r="Q347" s="24"/>
      <c r="R347" s="24"/>
    </row>
    <row r="348" spans="1:18" ht="12.75" customHeight="1" x14ac:dyDescent="0.2">
      <c r="A348" s="24"/>
      <c r="C348" s="26"/>
      <c r="D348" s="26"/>
      <c r="E348" s="26"/>
      <c r="F348" s="26"/>
      <c r="O348" s="24"/>
      <c r="P348" s="24"/>
      <c r="Q348" s="24"/>
      <c r="R348" s="24"/>
    </row>
    <row r="349" spans="1:18" ht="12.75" customHeight="1" x14ac:dyDescent="0.2">
      <c r="A349" s="24"/>
      <c r="C349" s="26"/>
      <c r="D349" s="26"/>
      <c r="E349" s="26"/>
      <c r="F349" s="26"/>
      <c r="O349" s="24"/>
      <c r="P349" s="24"/>
      <c r="Q349" s="24"/>
      <c r="R349" s="24"/>
    </row>
    <row r="350" spans="1:18" ht="12.75" customHeight="1" x14ac:dyDescent="0.2">
      <c r="A350" s="24"/>
      <c r="C350" s="26"/>
      <c r="D350" s="26"/>
      <c r="E350" s="26"/>
      <c r="F350" s="26"/>
      <c r="O350" s="24"/>
      <c r="P350" s="24"/>
      <c r="Q350" s="24"/>
      <c r="R350" s="24"/>
    </row>
    <row r="351" spans="1:18" ht="12.75" customHeight="1" x14ac:dyDescent="0.2">
      <c r="A351" s="24"/>
      <c r="C351" s="26"/>
      <c r="D351" s="26"/>
      <c r="E351" s="26"/>
      <c r="F351" s="26"/>
      <c r="O351" s="24"/>
      <c r="P351" s="24"/>
      <c r="Q351" s="24"/>
      <c r="R351" s="24"/>
    </row>
    <row r="352" spans="1:18" ht="12.75" customHeight="1" x14ac:dyDescent="0.2">
      <c r="A352" s="24"/>
      <c r="C352" s="26"/>
      <c r="D352" s="26"/>
      <c r="E352" s="26"/>
      <c r="F352" s="26"/>
      <c r="O352" s="24"/>
      <c r="P352" s="24"/>
      <c r="Q352" s="24"/>
      <c r="R352" s="24"/>
    </row>
    <row r="353" spans="1:18" ht="12.75" customHeight="1" x14ac:dyDescent="0.2">
      <c r="A353" s="24"/>
      <c r="C353" s="26"/>
      <c r="D353" s="26"/>
      <c r="E353" s="26"/>
      <c r="F353" s="26"/>
      <c r="O353" s="24"/>
      <c r="P353" s="24"/>
      <c r="Q353" s="24"/>
      <c r="R353" s="24"/>
    </row>
    <row r="354" spans="1:18" ht="12.75" customHeight="1" x14ac:dyDescent="0.2">
      <c r="A354" s="24"/>
      <c r="C354" s="26"/>
      <c r="D354" s="26"/>
      <c r="E354" s="26"/>
      <c r="F354" s="26"/>
      <c r="O354" s="24"/>
      <c r="P354" s="24"/>
      <c r="Q354" s="24"/>
      <c r="R354" s="24"/>
    </row>
    <row r="355" spans="1:18" ht="12.75" customHeight="1" x14ac:dyDescent="0.2">
      <c r="A355" s="24"/>
      <c r="C355" s="26"/>
      <c r="D355" s="26"/>
      <c r="E355" s="26"/>
      <c r="F355" s="26"/>
      <c r="O355" s="24"/>
      <c r="P355" s="24"/>
      <c r="Q355" s="24"/>
      <c r="R355" s="24"/>
    </row>
    <row r="356" spans="1:18" ht="12.75" customHeight="1" x14ac:dyDescent="0.2">
      <c r="A356" s="24"/>
      <c r="C356" s="26"/>
      <c r="D356" s="26"/>
      <c r="E356" s="26"/>
      <c r="F356" s="26"/>
      <c r="O356" s="24"/>
      <c r="P356" s="24"/>
      <c r="Q356" s="24"/>
      <c r="R356" s="24"/>
    </row>
    <row r="357" spans="1:18" ht="12.75" customHeight="1" x14ac:dyDescent="0.2">
      <c r="A357" s="24"/>
      <c r="C357" s="26"/>
      <c r="D357" s="26"/>
      <c r="E357" s="26"/>
      <c r="F357" s="26"/>
      <c r="O357" s="24"/>
      <c r="P357" s="24"/>
      <c r="Q357" s="24"/>
      <c r="R357" s="24"/>
    </row>
    <row r="358" spans="1:18" ht="12.75" customHeight="1" x14ac:dyDescent="0.2">
      <c r="A358" s="24"/>
      <c r="C358" s="26"/>
      <c r="D358" s="26"/>
      <c r="E358" s="26"/>
      <c r="F358" s="26"/>
      <c r="O358" s="24"/>
      <c r="P358" s="24"/>
      <c r="Q358" s="24"/>
      <c r="R358" s="24"/>
    </row>
    <row r="359" spans="1:18" ht="12.75" customHeight="1" x14ac:dyDescent="0.2">
      <c r="A359" s="24"/>
      <c r="C359" s="26"/>
      <c r="D359" s="26"/>
      <c r="E359" s="26"/>
      <c r="F359" s="26"/>
      <c r="O359" s="24"/>
      <c r="P359" s="24"/>
      <c r="Q359" s="24"/>
      <c r="R359" s="24"/>
    </row>
    <row r="360" spans="1:18" ht="12.75" customHeight="1" x14ac:dyDescent="0.2">
      <c r="A360" s="24"/>
      <c r="C360" s="26"/>
      <c r="D360" s="26"/>
      <c r="E360" s="26"/>
      <c r="F360" s="26"/>
      <c r="O360" s="24"/>
      <c r="P360" s="24"/>
      <c r="Q360" s="24"/>
      <c r="R360" s="24"/>
    </row>
    <row r="361" spans="1:18" ht="12.75" customHeight="1" x14ac:dyDescent="0.2">
      <c r="A361" s="24"/>
      <c r="C361" s="26"/>
      <c r="D361" s="26"/>
      <c r="E361" s="26"/>
      <c r="F361" s="26"/>
      <c r="O361" s="24"/>
      <c r="P361" s="24"/>
      <c r="Q361" s="24"/>
      <c r="R361" s="24"/>
    </row>
    <row r="362" spans="1:18" ht="12.75" customHeight="1" x14ac:dyDescent="0.2">
      <c r="A362" s="24"/>
      <c r="C362" s="26"/>
      <c r="D362" s="26"/>
      <c r="E362" s="26"/>
      <c r="F362" s="26"/>
      <c r="O362" s="24"/>
      <c r="P362" s="24"/>
      <c r="Q362" s="24"/>
      <c r="R362" s="24"/>
    </row>
    <row r="363" spans="1:18" ht="12.75" customHeight="1" x14ac:dyDescent="0.2">
      <c r="A363" s="24"/>
      <c r="C363" s="26"/>
      <c r="D363" s="26"/>
      <c r="E363" s="26"/>
      <c r="F363" s="26"/>
      <c r="O363" s="24"/>
      <c r="P363" s="24"/>
      <c r="Q363" s="24"/>
      <c r="R363" s="24"/>
    </row>
    <row r="364" spans="1:18" ht="12.75" customHeight="1" x14ac:dyDescent="0.2">
      <c r="A364" s="24"/>
      <c r="C364" s="26"/>
      <c r="D364" s="26"/>
      <c r="E364" s="26"/>
      <c r="F364" s="26"/>
      <c r="O364" s="24"/>
      <c r="P364" s="24"/>
      <c r="Q364" s="24"/>
      <c r="R364" s="24"/>
    </row>
    <row r="365" spans="1:18" ht="12.75" customHeight="1" x14ac:dyDescent="0.2">
      <c r="A365" s="24"/>
      <c r="C365" s="26"/>
      <c r="D365" s="26"/>
      <c r="E365" s="26"/>
      <c r="F365" s="26"/>
      <c r="O365" s="24"/>
      <c r="P365" s="24"/>
      <c r="Q365" s="24"/>
      <c r="R365" s="24"/>
    </row>
    <row r="366" spans="1:18" ht="12.75" customHeight="1" x14ac:dyDescent="0.2">
      <c r="A366" s="24"/>
      <c r="C366" s="26"/>
      <c r="D366" s="26"/>
      <c r="E366" s="26"/>
      <c r="F366" s="26"/>
      <c r="O366" s="24"/>
      <c r="P366" s="24"/>
      <c r="Q366" s="24"/>
      <c r="R366" s="24"/>
    </row>
    <row r="367" spans="1:18" ht="12.75" customHeight="1" x14ac:dyDescent="0.2">
      <c r="A367" s="24"/>
      <c r="C367" s="26"/>
      <c r="D367" s="26"/>
      <c r="E367" s="26"/>
      <c r="F367" s="26"/>
      <c r="O367" s="24"/>
      <c r="P367" s="24"/>
      <c r="Q367" s="24"/>
      <c r="R367" s="24"/>
    </row>
    <row r="368" spans="1:18" ht="12.75" customHeight="1" x14ac:dyDescent="0.2">
      <c r="A368" s="24"/>
      <c r="C368" s="26"/>
      <c r="D368" s="26"/>
      <c r="E368" s="26"/>
      <c r="F368" s="26"/>
      <c r="O368" s="24"/>
      <c r="P368" s="24"/>
      <c r="Q368" s="24"/>
      <c r="R368" s="24"/>
    </row>
    <row r="369" spans="1:18" ht="12.75" customHeight="1" x14ac:dyDescent="0.2">
      <c r="A369" s="24"/>
      <c r="C369" s="26"/>
      <c r="D369" s="26"/>
      <c r="E369" s="26"/>
      <c r="F369" s="26"/>
      <c r="O369" s="24"/>
      <c r="P369" s="24"/>
      <c r="Q369" s="24"/>
      <c r="R369" s="24"/>
    </row>
    <row r="370" spans="1:18" ht="12.75" customHeight="1" x14ac:dyDescent="0.2">
      <c r="A370" s="24"/>
      <c r="C370" s="26"/>
      <c r="D370" s="26"/>
      <c r="E370" s="26"/>
      <c r="F370" s="26"/>
      <c r="O370" s="24"/>
      <c r="P370" s="24"/>
      <c r="Q370" s="24"/>
      <c r="R370" s="24"/>
    </row>
    <row r="371" spans="1:18" ht="12.75" customHeight="1" x14ac:dyDescent="0.2">
      <c r="A371" s="24"/>
      <c r="C371" s="26"/>
      <c r="D371" s="26"/>
      <c r="E371" s="26"/>
      <c r="F371" s="26"/>
      <c r="O371" s="24"/>
      <c r="P371" s="24"/>
      <c r="Q371" s="24"/>
      <c r="R371" s="24"/>
    </row>
    <row r="372" spans="1:18" ht="12.75" customHeight="1" x14ac:dyDescent="0.2">
      <c r="A372" s="24"/>
      <c r="C372" s="26"/>
      <c r="D372" s="26"/>
      <c r="E372" s="26"/>
      <c r="F372" s="26"/>
      <c r="O372" s="24"/>
      <c r="P372" s="24"/>
      <c r="Q372" s="24"/>
      <c r="R372" s="24"/>
    </row>
    <row r="373" spans="1:18" ht="12.75" customHeight="1" x14ac:dyDescent="0.2">
      <c r="A373" s="24"/>
      <c r="C373" s="26"/>
      <c r="D373" s="26"/>
      <c r="E373" s="26"/>
      <c r="F373" s="26"/>
      <c r="O373" s="24"/>
      <c r="P373" s="24"/>
      <c r="Q373" s="24"/>
      <c r="R373" s="24"/>
    </row>
    <row r="374" spans="1:18" ht="12.75" customHeight="1" x14ac:dyDescent="0.2">
      <c r="A374" s="24"/>
      <c r="C374" s="26"/>
      <c r="D374" s="26"/>
      <c r="E374" s="26"/>
      <c r="F374" s="26"/>
      <c r="O374" s="24"/>
      <c r="P374" s="24"/>
      <c r="Q374" s="24"/>
      <c r="R374" s="24"/>
    </row>
    <row r="375" spans="1:18" ht="12.75" customHeight="1" x14ac:dyDescent="0.2">
      <c r="A375" s="24"/>
      <c r="C375" s="26"/>
      <c r="D375" s="26"/>
      <c r="E375" s="26"/>
      <c r="F375" s="26"/>
      <c r="O375" s="24"/>
      <c r="P375" s="24"/>
      <c r="Q375" s="24"/>
      <c r="R375" s="24"/>
    </row>
    <row r="376" spans="1:18" ht="12.75" customHeight="1" x14ac:dyDescent="0.2">
      <c r="A376" s="24"/>
      <c r="C376" s="26"/>
      <c r="D376" s="26"/>
      <c r="E376" s="26"/>
      <c r="F376" s="26"/>
      <c r="O376" s="24"/>
      <c r="P376" s="24"/>
      <c r="Q376" s="24"/>
      <c r="R376" s="24"/>
    </row>
    <row r="377" spans="1:18" ht="12.75" customHeight="1" x14ac:dyDescent="0.2">
      <c r="A377" s="24"/>
      <c r="C377" s="26"/>
      <c r="D377" s="26"/>
      <c r="E377" s="26"/>
      <c r="F377" s="26"/>
      <c r="O377" s="24"/>
      <c r="P377" s="24"/>
      <c r="Q377" s="24"/>
      <c r="R377" s="24"/>
    </row>
    <row r="378" spans="1:18" ht="12.75" customHeight="1" x14ac:dyDescent="0.2">
      <c r="A378" s="24"/>
      <c r="C378" s="26"/>
      <c r="D378" s="26"/>
      <c r="E378" s="26"/>
      <c r="F378" s="26"/>
      <c r="O378" s="24"/>
      <c r="P378" s="24"/>
      <c r="Q378" s="24"/>
      <c r="R378" s="24"/>
    </row>
    <row r="379" spans="1:18" ht="12.75" customHeight="1" x14ac:dyDescent="0.2">
      <c r="A379" s="24"/>
      <c r="C379" s="26"/>
      <c r="D379" s="26"/>
      <c r="E379" s="26"/>
      <c r="F379" s="26"/>
      <c r="O379" s="24"/>
      <c r="P379" s="24"/>
      <c r="Q379" s="24"/>
      <c r="R379" s="24"/>
    </row>
    <row r="380" spans="1:18" ht="12.75" customHeight="1" x14ac:dyDescent="0.2">
      <c r="A380" s="24"/>
      <c r="C380" s="26"/>
      <c r="D380" s="26"/>
      <c r="E380" s="26"/>
      <c r="F380" s="26"/>
      <c r="O380" s="24"/>
      <c r="P380" s="24"/>
      <c r="Q380" s="24"/>
      <c r="R380" s="24"/>
    </row>
    <row r="381" spans="1:18" ht="12.75" customHeight="1" x14ac:dyDescent="0.2">
      <c r="A381" s="24"/>
      <c r="C381" s="26"/>
      <c r="D381" s="26"/>
      <c r="E381" s="26"/>
      <c r="F381" s="26"/>
      <c r="O381" s="24"/>
      <c r="P381" s="24"/>
      <c r="Q381" s="24"/>
      <c r="R381" s="24"/>
    </row>
    <row r="382" spans="1:18" ht="12.75" customHeight="1" x14ac:dyDescent="0.2">
      <c r="A382" s="24"/>
      <c r="C382" s="26"/>
      <c r="D382" s="26"/>
      <c r="E382" s="26"/>
      <c r="F382" s="26"/>
      <c r="O382" s="24"/>
      <c r="P382" s="24"/>
      <c r="Q382" s="24"/>
      <c r="R382" s="24"/>
    </row>
    <row r="383" spans="1:18" ht="12.75" customHeight="1" x14ac:dyDescent="0.2">
      <c r="A383" s="24"/>
      <c r="C383" s="26"/>
      <c r="D383" s="26"/>
      <c r="E383" s="26"/>
      <c r="F383" s="26"/>
      <c r="O383" s="24"/>
      <c r="P383" s="24"/>
      <c r="Q383" s="24"/>
      <c r="R383" s="24"/>
    </row>
    <row r="384" spans="1:18" ht="12.75" customHeight="1" x14ac:dyDescent="0.2">
      <c r="A384" s="24"/>
      <c r="C384" s="26"/>
      <c r="D384" s="26"/>
      <c r="E384" s="26"/>
      <c r="F384" s="26"/>
      <c r="O384" s="24"/>
      <c r="P384" s="24"/>
      <c r="Q384" s="24"/>
      <c r="R384" s="24"/>
    </row>
    <row r="385" spans="1:18" ht="12.75" customHeight="1" x14ac:dyDescent="0.2">
      <c r="A385" s="24"/>
      <c r="C385" s="26"/>
      <c r="D385" s="26"/>
      <c r="E385" s="26"/>
      <c r="F385" s="26"/>
      <c r="O385" s="24"/>
      <c r="P385" s="24"/>
      <c r="Q385" s="24"/>
      <c r="R385" s="24"/>
    </row>
    <row r="386" spans="1:18" ht="12.75" customHeight="1" x14ac:dyDescent="0.2">
      <c r="A386" s="24"/>
      <c r="C386" s="26"/>
      <c r="D386" s="26"/>
      <c r="E386" s="26"/>
      <c r="F386" s="26"/>
      <c r="O386" s="24"/>
      <c r="P386" s="24"/>
      <c r="Q386" s="24"/>
      <c r="R386" s="24"/>
    </row>
    <row r="387" spans="1:18" ht="12.75" customHeight="1" x14ac:dyDescent="0.2">
      <c r="A387" s="24"/>
      <c r="C387" s="26"/>
      <c r="D387" s="26"/>
      <c r="E387" s="26"/>
      <c r="F387" s="26"/>
      <c r="O387" s="24"/>
      <c r="P387" s="24"/>
      <c r="Q387" s="24"/>
      <c r="R387" s="24"/>
    </row>
    <row r="388" spans="1:18" ht="12.75" customHeight="1" x14ac:dyDescent="0.2">
      <c r="A388" s="24"/>
      <c r="C388" s="26"/>
      <c r="D388" s="26"/>
      <c r="E388" s="26"/>
      <c r="F388" s="26"/>
      <c r="O388" s="24"/>
      <c r="P388" s="24"/>
      <c r="Q388" s="24"/>
      <c r="R388" s="24"/>
    </row>
    <row r="389" spans="1:18" ht="12.75" customHeight="1" x14ac:dyDescent="0.2">
      <c r="A389" s="24"/>
      <c r="C389" s="26"/>
      <c r="D389" s="26"/>
      <c r="E389" s="26"/>
      <c r="F389" s="26"/>
      <c r="O389" s="24"/>
      <c r="P389" s="24"/>
      <c r="Q389" s="24"/>
      <c r="R389" s="24"/>
    </row>
    <row r="390" spans="1:18" ht="12.75" customHeight="1" x14ac:dyDescent="0.2">
      <c r="A390" s="24"/>
      <c r="C390" s="26"/>
      <c r="D390" s="26"/>
      <c r="E390" s="26"/>
      <c r="F390" s="26"/>
      <c r="O390" s="24"/>
      <c r="P390" s="24"/>
      <c r="Q390" s="24"/>
      <c r="R390" s="24"/>
    </row>
    <row r="391" spans="1:18" ht="12.75" customHeight="1" x14ac:dyDescent="0.2">
      <c r="A391" s="24"/>
      <c r="C391" s="26"/>
      <c r="D391" s="26"/>
      <c r="E391" s="26"/>
      <c r="F391" s="26"/>
      <c r="O391" s="24"/>
      <c r="P391" s="24"/>
      <c r="Q391" s="24"/>
      <c r="R391" s="24"/>
    </row>
    <row r="392" spans="1:18" ht="12.75" customHeight="1" x14ac:dyDescent="0.2">
      <c r="A392" s="24"/>
      <c r="C392" s="26"/>
      <c r="D392" s="26"/>
      <c r="E392" s="26"/>
      <c r="F392" s="26"/>
      <c r="O392" s="24"/>
      <c r="P392" s="24"/>
      <c r="Q392" s="24"/>
      <c r="R392" s="24"/>
    </row>
    <row r="393" spans="1:18" ht="12.75" customHeight="1" x14ac:dyDescent="0.2">
      <c r="A393" s="24"/>
      <c r="C393" s="26"/>
      <c r="D393" s="26"/>
      <c r="E393" s="26"/>
      <c r="F393" s="26"/>
      <c r="O393" s="24"/>
      <c r="P393" s="24"/>
      <c r="Q393" s="24"/>
      <c r="R393" s="24"/>
    </row>
    <row r="394" spans="1:18" ht="12.75" customHeight="1" x14ac:dyDescent="0.2">
      <c r="A394" s="24"/>
      <c r="C394" s="26"/>
      <c r="D394" s="26"/>
      <c r="E394" s="26"/>
      <c r="F394" s="26"/>
      <c r="O394" s="24"/>
      <c r="P394" s="24"/>
      <c r="Q394" s="24"/>
      <c r="R394" s="24"/>
    </row>
    <row r="395" spans="1:18" ht="12.75" customHeight="1" x14ac:dyDescent="0.2">
      <c r="A395" s="24"/>
      <c r="C395" s="26"/>
      <c r="D395" s="26"/>
      <c r="E395" s="26"/>
      <c r="F395" s="26"/>
      <c r="O395" s="24"/>
      <c r="P395" s="24"/>
      <c r="Q395" s="24"/>
      <c r="R395" s="24"/>
    </row>
    <row r="396" spans="1:18" ht="12.75" customHeight="1" x14ac:dyDescent="0.2">
      <c r="A396" s="24"/>
      <c r="C396" s="26"/>
      <c r="D396" s="26"/>
      <c r="E396" s="26"/>
      <c r="F396" s="26"/>
      <c r="O396" s="24"/>
      <c r="P396" s="24"/>
      <c r="Q396" s="24"/>
      <c r="R396" s="24"/>
    </row>
    <row r="397" spans="1:18" ht="12.75" customHeight="1" x14ac:dyDescent="0.2">
      <c r="A397" s="24"/>
      <c r="C397" s="26"/>
      <c r="D397" s="26"/>
      <c r="E397" s="26"/>
      <c r="F397" s="26"/>
      <c r="O397" s="24"/>
      <c r="P397" s="24"/>
      <c r="Q397" s="24"/>
      <c r="R397" s="24"/>
    </row>
    <row r="398" spans="1:18" ht="12.75" customHeight="1" x14ac:dyDescent="0.2">
      <c r="A398" s="24"/>
      <c r="C398" s="26"/>
      <c r="D398" s="26"/>
      <c r="E398" s="26"/>
      <c r="F398" s="26"/>
      <c r="O398" s="24"/>
      <c r="P398" s="24"/>
      <c r="Q398" s="24"/>
      <c r="R398" s="24"/>
    </row>
    <row r="399" spans="1:18" ht="12.75" customHeight="1" x14ac:dyDescent="0.2">
      <c r="A399" s="24"/>
      <c r="C399" s="26"/>
      <c r="D399" s="26"/>
      <c r="E399" s="26"/>
      <c r="F399" s="26"/>
      <c r="O399" s="24"/>
      <c r="P399" s="24"/>
      <c r="Q399" s="24"/>
      <c r="R399" s="24"/>
    </row>
    <row r="400" spans="1:18" ht="12.75" customHeight="1" x14ac:dyDescent="0.2">
      <c r="A400" s="24"/>
      <c r="C400" s="26"/>
      <c r="D400" s="26"/>
      <c r="E400" s="26"/>
      <c r="F400" s="26"/>
      <c r="O400" s="24"/>
      <c r="P400" s="24"/>
      <c r="Q400" s="24"/>
      <c r="R400" s="24"/>
    </row>
    <row r="401" spans="1:18" ht="12.75" customHeight="1" x14ac:dyDescent="0.2">
      <c r="A401" s="24"/>
      <c r="C401" s="26"/>
      <c r="D401" s="26"/>
      <c r="E401" s="26"/>
      <c r="F401" s="26"/>
      <c r="O401" s="24"/>
      <c r="P401" s="24"/>
      <c r="Q401" s="24"/>
      <c r="R401" s="24"/>
    </row>
    <row r="402" spans="1:18" ht="12.75" customHeight="1" x14ac:dyDescent="0.2">
      <c r="A402" s="24"/>
      <c r="C402" s="26"/>
      <c r="D402" s="26"/>
      <c r="E402" s="26"/>
      <c r="F402" s="26"/>
      <c r="O402" s="24"/>
      <c r="P402" s="24"/>
      <c r="Q402" s="24"/>
      <c r="R402" s="24"/>
    </row>
    <row r="403" spans="1:18" ht="12.75" customHeight="1" x14ac:dyDescent="0.2">
      <c r="A403" s="24"/>
      <c r="C403" s="26"/>
      <c r="D403" s="26"/>
      <c r="E403" s="26"/>
      <c r="F403" s="26"/>
      <c r="O403" s="24"/>
      <c r="P403" s="24"/>
      <c r="Q403" s="24"/>
      <c r="R403" s="24"/>
    </row>
    <row r="404" spans="1:18" ht="12.75" customHeight="1" x14ac:dyDescent="0.2">
      <c r="A404" s="24"/>
      <c r="C404" s="26"/>
      <c r="D404" s="26"/>
      <c r="E404" s="26"/>
      <c r="F404" s="26"/>
      <c r="O404" s="24"/>
      <c r="P404" s="24"/>
      <c r="Q404" s="24"/>
      <c r="R404" s="24"/>
    </row>
    <row r="405" spans="1:18" ht="12.75" customHeight="1" x14ac:dyDescent="0.2">
      <c r="A405" s="24"/>
      <c r="C405" s="26"/>
      <c r="D405" s="26"/>
      <c r="E405" s="26"/>
      <c r="F405" s="26"/>
      <c r="O405" s="24"/>
      <c r="P405" s="24"/>
      <c r="Q405" s="24"/>
      <c r="R405" s="24"/>
    </row>
    <row r="406" spans="1:18" ht="12.75" customHeight="1" x14ac:dyDescent="0.2">
      <c r="A406" s="24"/>
      <c r="C406" s="26"/>
      <c r="D406" s="26"/>
      <c r="E406" s="26"/>
      <c r="F406" s="26"/>
      <c r="O406" s="24"/>
      <c r="P406" s="24"/>
      <c r="Q406" s="24"/>
      <c r="R406" s="24"/>
    </row>
    <row r="407" spans="1:18" ht="12.75" customHeight="1" x14ac:dyDescent="0.2">
      <c r="A407" s="24"/>
      <c r="C407" s="26"/>
      <c r="D407" s="26"/>
      <c r="E407" s="26"/>
      <c r="F407" s="26"/>
      <c r="O407" s="24"/>
      <c r="P407" s="24"/>
      <c r="Q407" s="24"/>
      <c r="R407" s="24"/>
    </row>
    <row r="408" spans="1:18" ht="12.75" customHeight="1" x14ac:dyDescent="0.2">
      <c r="A408" s="24"/>
      <c r="C408" s="26"/>
      <c r="D408" s="26"/>
      <c r="E408" s="26"/>
      <c r="F408" s="26"/>
      <c r="O408" s="24"/>
      <c r="P408" s="24"/>
      <c r="Q408" s="24"/>
      <c r="R408" s="24"/>
    </row>
    <row r="409" spans="1:18" ht="12.75" customHeight="1" x14ac:dyDescent="0.2">
      <c r="A409" s="24"/>
      <c r="C409" s="26"/>
      <c r="D409" s="26"/>
      <c r="E409" s="26"/>
      <c r="F409" s="26"/>
      <c r="O409" s="24"/>
      <c r="P409" s="24"/>
      <c r="Q409" s="24"/>
      <c r="R409" s="24"/>
    </row>
    <row r="410" spans="1:18" ht="12.75" customHeight="1" x14ac:dyDescent="0.2">
      <c r="A410" s="24"/>
      <c r="C410" s="26"/>
      <c r="D410" s="26"/>
      <c r="E410" s="26"/>
      <c r="F410" s="26"/>
      <c r="O410" s="24"/>
      <c r="P410" s="24"/>
      <c r="Q410" s="24"/>
      <c r="R410" s="24"/>
    </row>
    <row r="411" spans="1:18" ht="12.75" customHeight="1" x14ac:dyDescent="0.2">
      <c r="A411" s="24"/>
      <c r="C411" s="26"/>
      <c r="D411" s="26"/>
      <c r="E411" s="26"/>
      <c r="F411" s="26"/>
      <c r="O411" s="24"/>
      <c r="P411" s="24"/>
      <c r="Q411" s="24"/>
      <c r="R411" s="24"/>
    </row>
    <row r="412" spans="1:18" ht="12.75" customHeight="1" x14ac:dyDescent="0.2">
      <c r="A412" s="24"/>
      <c r="C412" s="26"/>
      <c r="D412" s="26"/>
      <c r="E412" s="26"/>
      <c r="F412" s="26"/>
      <c r="O412" s="24"/>
      <c r="P412" s="24"/>
      <c r="Q412" s="24"/>
      <c r="R412" s="24"/>
    </row>
    <row r="413" spans="1:18" ht="12.75" customHeight="1" x14ac:dyDescent="0.2">
      <c r="A413" s="24"/>
      <c r="C413" s="26"/>
      <c r="D413" s="26"/>
      <c r="E413" s="26"/>
      <c r="F413" s="26"/>
      <c r="O413" s="24"/>
      <c r="P413" s="24"/>
      <c r="Q413" s="24"/>
      <c r="R413" s="24"/>
    </row>
    <row r="414" spans="1:18" ht="12.75" customHeight="1" x14ac:dyDescent="0.2">
      <c r="A414" s="24"/>
      <c r="C414" s="26"/>
      <c r="D414" s="26"/>
      <c r="E414" s="26"/>
      <c r="F414" s="26"/>
      <c r="O414" s="24"/>
      <c r="P414" s="24"/>
      <c r="Q414" s="24"/>
      <c r="R414" s="24"/>
    </row>
    <row r="415" spans="1:18" ht="12.75" customHeight="1" x14ac:dyDescent="0.2">
      <c r="A415" s="24"/>
      <c r="C415" s="26"/>
      <c r="D415" s="26"/>
      <c r="E415" s="26"/>
      <c r="F415" s="26"/>
      <c r="O415" s="24"/>
      <c r="P415" s="24"/>
      <c r="Q415" s="24"/>
      <c r="R415" s="24"/>
    </row>
    <row r="416" spans="1:18" ht="12.75" customHeight="1" x14ac:dyDescent="0.2">
      <c r="A416" s="24"/>
      <c r="C416" s="26"/>
      <c r="D416" s="26"/>
      <c r="E416" s="26"/>
      <c r="F416" s="26"/>
      <c r="O416" s="24"/>
      <c r="P416" s="24"/>
      <c r="Q416" s="24"/>
      <c r="R416" s="24"/>
    </row>
    <row r="417" spans="1:18" ht="12.75" customHeight="1" x14ac:dyDescent="0.2">
      <c r="A417" s="24"/>
      <c r="C417" s="26"/>
      <c r="D417" s="26"/>
      <c r="E417" s="26"/>
      <c r="F417" s="26"/>
      <c r="O417" s="24"/>
      <c r="P417" s="24"/>
      <c r="Q417" s="24"/>
      <c r="R417" s="24"/>
    </row>
    <row r="418" spans="1:18" ht="12.75" customHeight="1" x14ac:dyDescent="0.2">
      <c r="A418" s="24"/>
      <c r="C418" s="26"/>
      <c r="D418" s="26"/>
      <c r="E418" s="26"/>
      <c r="F418" s="26"/>
      <c r="O418" s="24"/>
      <c r="P418" s="24"/>
      <c r="Q418" s="24"/>
      <c r="R418" s="24"/>
    </row>
    <row r="419" spans="1:18" ht="12.75" customHeight="1" x14ac:dyDescent="0.2">
      <c r="A419" s="24"/>
      <c r="C419" s="26"/>
      <c r="D419" s="26"/>
      <c r="E419" s="26"/>
      <c r="F419" s="26"/>
      <c r="O419" s="24"/>
      <c r="P419" s="24"/>
      <c r="Q419" s="24"/>
      <c r="R419" s="24"/>
    </row>
    <row r="420" spans="1:18" ht="12.75" customHeight="1" x14ac:dyDescent="0.2">
      <c r="A420" s="24"/>
      <c r="C420" s="26"/>
      <c r="D420" s="26"/>
      <c r="E420" s="26"/>
      <c r="F420" s="26"/>
      <c r="O420" s="24"/>
      <c r="P420" s="24"/>
      <c r="Q420" s="24"/>
      <c r="R420" s="24"/>
    </row>
    <row r="421" spans="1:18" ht="12.75" customHeight="1" x14ac:dyDescent="0.2">
      <c r="A421" s="24"/>
      <c r="C421" s="26"/>
      <c r="D421" s="26"/>
      <c r="E421" s="26"/>
      <c r="F421" s="26"/>
      <c r="O421" s="24"/>
      <c r="P421" s="24"/>
      <c r="Q421" s="24"/>
      <c r="R421" s="24"/>
    </row>
    <row r="422" spans="1:18" ht="12.75" customHeight="1" x14ac:dyDescent="0.2">
      <c r="A422" s="24"/>
      <c r="C422" s="26"/>
      <c r="D422" s="26"/>
      <c r="E422" s="26"/>
      <c r="F422" s="26"/>
      <c r="O422" s="24"/>
      <c r="P422" s="24"/>
      <c r="Q422" s="24"/>
      <c r="R422" s="24"/>
    </row>
    <row r="423" spans="1:18" ht="12.75" customHeight="1" x14ac:dyDescent="0.2">
      <c r="A423" s="24"/>
      <c r="C423" s="26"/>
      <c r="D423" s="26"/>
      <c r="E423" s="26"/>
      <c r="F423" s="26"/>
      <c r="O423" s="24"/>
      <c r="P423" s="24"/>
      <c r="Q423" s="24"/>
      <c r="R423" s="24"/>
    </row>
    <row r="424" spans="1:18" ht="12.75" customHeight="1" x14ac:dyDescent="0.2">
      <c r="A424" s="24"/>
      <c r="C424" s="26"/>
      <c r="D424" s="26"/>
      <c r="E424" s="26"/>
      <c r="F424" s="26"/>
      <c r="O424" s="24"/>
      <c r="P424" s="24"/>
      <c r="Q424" s="24"/>
      <c r="R424" s="24"/>
    </row>
    <row r="425" spans="1:18" ht="12.75" customHeight="1" x14ac:dyDescent="0.2">
      <c r="A425" s="24"/>
      <c r="C425" s="26"/>
      <c r="D425" s="26"/>
      <c r="E425" s="26"/>
      <c r="F425" s="26"/>
      <c r="O425" s="24"/>
      <c r="P425" s="24"/>
      <c r="Q425" s="24"/>
      <c r="R425" s="24"/>
    </row>
    <row r="426" spans="1:18" ht="12.75" customHeight="1" x14ac:dyDescent="0.2">
      <c r="A426" s="24"/>
      <c r="C426" s="26"/>
      <c r="D426" s="26"/>
      <c r="E426" s="26"/>
      <c r="F426" s="26"/>
      <c r="O426" s="24"/>
      <c r="P426" s="24"/>
      <c r="Q426" s="24"/>
      <c r="R426" s="24"/>
    </row>
    <row r="427" spans="1:18" ht="12.75" customHeight="1" x14ac:dyDescent="0.2">
      <c r="A427" s="24"/>
      <c r="C427" s="26"/>
      <c r="D427" s="26"/>
      <c r="E427" s="26"/>
      <c r="F427" s="26"/>
      <c r="O427" s="24"/>
      <c r="P427" s="24"/>
      <c r="Q427" s="24"/>
      <c r="R427" s="24"/>
    </row>
    <row r="428" spans="1:18" ht="12.75" customHeight="1" x14ac:dyDescent="0.2">
      <c r="A428" s="24"/>
      <c r="C428" s="26"/>
      <c r="D428" s="26"/>
      <c r="E428" s="26"/>
      <c r="F428" s="26"/>
      <c r="O428" s="24"/>
      <c r="P428" s="24"/>
      <c r="Q428" s="24"/>
      <c r="R428" s="24"/>
    </row>
    <row r="429" spans="1:18" ht="12.75" customHeight="1" x14ac:dyDescent="0.2">
      <c r="A429" s="24"/>
      <c r="C429" s="26"/>
      <c r="D429" s="26"/>
      <c r="E429" s="26"/>
      <c r="F429" s="26"/>
      <c r="O429" s="24"/>
      <c r="P429" s="24"/>
      <c r="Q429" s="24"/>
      <c r="R429" s="24"/>
    </row>
    <row r="430" spans="1:18" ht="12.75" customHeight="1" x14ac:dyDescent="0.2">
      <c r="A430" s="24"/>
      <c r="C430" s="26"/>
      <c r="D430" s="26"/>
      <c r="E430" s="26"/>
      <c r="F430" s="26"/>
      <c r="O430" s="24"/>
      <c r="P430" s="24"/>
      <c r="Q430" s="24"/>
      <c r="R430" s="24"/>
    </row>
    <row r="431" spans="1:18" ht="12.75" customHeight="1" x14ac:dyDescent="0.2">
      <c r="A431" s="24"/>
      <c r="C431" s="26"/>
      <c r="D431" s="26"/>
      <c r="E431" s="26"/>
      <c r="F431" s="26"/>
      <c r="O431" s="24"/>
      <c r="P431" s="24"/>
      <c r="Q431" s="24"/>
      <c r="R431" s="24"/>
    </row>
    <row r="432" spans="1:18" ht="12.75" customHeight="1" x14ac:dyDescent="0.2">
      <c r="A432" s="24"/>
      <c r="C432" s="26"/>
      <c r="D432" s="26"/>
      <c r="E432" s="26"/>
      <c r="F432" s="26"/>
      <c r="O432" s="24"/>
      <c r="P432" s="24"/>
      <c r="Q432" s="24"/>
      <c r="R432" s="24"/>
    </row>
    <row r="433" spans="1:18" ht="12.75" customHeight="1" x14ac:dyDescent="0.2">
      <c r="A433" s="24"/>
      <c r="C433" s="26"/>
      <c r="D433" s="26"/>
      <c r="E433" s="26"/>
      <c r="F433" s="26"/>
      <c r="O433" s="24"/>
      <c r="P433" s="24"/>
      <c r="Q433" s="24"/>
      <c r="R433" s="24"/>
    </row>
    <row r="434" spans="1:18" ht="12.75" customHeight="1" x14ac:dyDescent="0.2">
      <c r="A434" s="24"/>
      <c r="C434" s="26"/>
      <c r="D434" s="26"/>
      <c r="E434" s="26"/>
      <c r="F434" s="26"/>
      <c r="O434" s="24"/>
      <c r="P434" s="24"/>
      <c r="Q434" s="24"/>
      <c r="R434" s="24"/>
    </row>
    <row r="435" spans="1:18" ht="12.75" customHeight="1" x14ac:dyDescent="0.2">
      <c r="A435" s="24"/>
      <c r="C435" s="26"/>
      <c r="D435" s="26"/>
      <c r="E435" s="26"/>
      <c r="F435" s="26"/>
      <c r="O435" s="24"/>
      <c r="P435" s="24"/>
      <c r="Q435" s="24"/>
      <c r="R435" s="24"/>
    </row>
    <row r="436" spans="1:18" ht="12.75" customHeight="1" x14ac:dyDescent="0.2">
      <c r="A436" s="24"/>
      <c r="C436" s="26"/>
      <c r="D436" s="26"/>
      <c r="E436" s="26"/>
      <c r="F436" s="26"/>
      <c r="O436" s="24"/>
      <c r="P436" s="24"/>
      <c r="Q436" s="24"/>
      <c r="R436" s="24"/>
    </row>
    <row r="437" spans="1:18" ht="12.75" customHeight="1" x14ac:dyDescent="0.2">
      <c r="A437" s="24"/>
      <c r="C437" s="26"/>
      <c r="D437" s="26"/>
      <c r="E437" s="26"/>
      <c r="F437" s="26"/>
      <c r="O437" s="24"/>
      <c r="P437" s="24"/>
      <c r="Q437" s="24"/>
      <c r="R437" s="24"/>
    </row>
    <row r="438" spans="1:18" ht="12.75" customHeight="1" x14ac:dyDescent="0.2">
      <c r="A438" s="24"/>
      <c r="C438" s="26"/>
      <c r="D438" s="26"/>
      <c r="E438" s="26"/>
      <c r="F438" s="26"/>
      <c r="O438" s="24"/>
      <c r="P438" s="24"/>
      <c r="Q438" s="24"/>
      <c r="R438" s="24"/>
    </row>
    <row r="439" spans="1:18" ht="12.75" customHeight="1" x14ac:dyDescent="0.2">
      <c r="A439" s="24"/>
      <c r="C439" s="26"/>
      <c r="D439" s="26"/>
      <c r="E439" s="26"/>
      <c r="F439" s="26"/>
      <c r="O439" s="24"/>
      <c r="P439" s="24"/>
      <c r="Q439" s="24"/>
      <c r="R439" s="24"/>
    </row>
    <row r="440" spans="1:18" ht="12.75" customHeight="1" x14ac:dyDescent="0.2">
      <c r="A440" s="24"/>
      <c r="C440" s="26"/>
      <c r="D440" s="26"/>
      <c r="E440" s="26"/>
      <c r="F440" s="26"/>
      <c r="O440" s="24"/>
      <c r="P440" s="24"/>
      <c r="Q440" s="24"/>
      <c r="R440" s="24"/>
    </row>
    <row r="441" spans="1:18" ht="12.75" customHeight="1" x14ac:dyDescent="0.2">
      <c r="A441" s="24"/>
      <c r="C441" s="26"/>
      <c r="D441" s="26"/>
      <c r="E441" s="26"/>
      <c r="F441" s="26"/>
      <c r="O441" s="24"/>
      <c r="P441" s="24"/>
      <c r="Q441" s="24"/>
      <c r="R441" s="24"/>
    </row>
    <row r="442" spans="1:18" ht="12.75" customHeight="1" x14ac:dyDescent="0.2">
      <c r="A442" s="24"/>
      <c r="C442" s="26"/>
      <c r="D442" s="26"/>
      <c r="E442" s="26"/>
      <c r="F442" s="26"/>
      <c r="O442" s="24"/>
      <c r="P442" s="24"/>
      <c r="Q442" s="24"/>
      <c r="R442" s="24"/>
    </row>
    <row r="443" spans="1:18" ht="12.75" customHeight="1" x14ac:dyDescent="0.2">
      <c r="A443" s="24"/>
      <c r="C443" s="26"/>
      <c r="D443" s="26"/>
      <c r="E443" s="26"/>
      <c r="F443" s="26"/>
      <c r="O443" s="24"/>
      <c r="P443" s="24"/>
      <c r="Q443" s="24"/>
      <c r="R443" s="24"/>
    </row>
    <row r="444" spans="1:18" ht="12.75" customHeight="1" x14ac:dyDescent="0.2">
      <c r="A444" s="24"/>
      <c r="C444" s="26"/>
      <c r="D444" s="26"/>
      <c r="E444" s="26"/>
      <c r="F444" s="26"/>
      <c r="O444" s="24"/>
      <c r="P444" s="24"/>
      <c r="Q444" s="24"/>
      <c r="R444" s="24"/>
    </row>
    <row r="445" spans="1:18" ht="12.75" customHeight="1" x14ac:dyDescent="0.2">
      <c r="A445" s="24"/>
      <c r="C445" s="26"/>
      <c r="D445" s="26"/>
      <c r="E445" s="26"/>
      <c r="F445" s="26"/>
      <c r="O445" s="24"/>
      <c r="P445" s="24"/>
      <c r="Q445" s="24"/>
      <c r="R445" s="24"/>
    </row>
    <row r="446" spans="1:18" ht="12.75" customHeight="1" x14ac:dyDescent="0.2">
      <c r="A446" s="24"/>
      <c r="C446" s="26"/>
      <c r="D446" s="26"/>
      <c r="E446" s="26"/>
      <c r="F446" s="26"/>
      <c r="O446" s="24"/>
      <c r="P446" s="24"/>
      <c r="Q446" s="24"/>
      <c r="R446" s="24"/>
    </row>
    <row r="447" spans="1:18" ht="12.75" customHeight="1" x14ac:dyDescent="0.2">
      <c r="A447" s="24"/>
      <c r="C447" s="26"/>
      <c r="D447" s="26"/>
      <c r="E447" s="26"/>
      <c r="F447" s="26"/>
      <c r="O447" s="24"/>
      <c r="P447" s="24"/>
      <c r="Q447" s="24"/>
      <c r="R447" s="24"/>
    </row>
    <row r="448" spans="1:18" ht="12.75" customHeight="1" x14ac:dyDescent="0.2">
      <c r="A448" s="24"/>
      <c r="C448" s="26"/>
      <c r="D448" s="26"/>
      <c r="E448" s="26"/>
      <c r="F448" s="26"/>
      <c r="O448" s="24"/>
      <c r="P448" s="24"/>
      <c r="Q448" s="24"/>
      <c r="R448" s="24"/>
    </row>
    <row r="449" spans="1:18" ht="12.75" customHeight="1" x14ac:dyDescent="0.2">
      <c r="A449" s="24"/>
      <c r="C449" s="26"/>
      <c r="D449" s="26"/>
      <c r="E449" s="26"/>
      <c r="F449" s="26"/>
      <c r="O449" s="24"/>
      <c r="P449" s="24"/>
      <c r="Q449" s="24"/>
      <c r="R449" s="24"/>
    </row>
    <row r="450" spans="1:18" ht="12.75" customHeight="1" x14ac:dyDescent="0.2">
      <c r="A450" s="24"/>
      <c r="C450" s="26"/>
      <c r="D450" s="26"/>
      <c r="E450" s="26"/>
      <c r="F450" s="26"/>
      <c r="O450" s="24"/>
      <c r="P450" s="24"/>
      <c r="Q450" s="24"/>
      <c r="R450" s="24"/>
    </row>
    <row r="451" spans="1:18" ht="12.75" customHeight="1" x14ac:dyDescent="0.2">
      <c r="A451" s="24"/>
      <c r="C451" s="26"/>
      <c r="D451" s="26"/>
      <c r="E451" s="26"/>
      <c r="F451" s="26"/>
      <c r="O451" s="24"/>
      <c r="P451" s="24"/>
      <c r="Q451" s="24"/>
      <c r="R451" s="24"/>
    </row>
    <row r="452" spans="1:18" ht="12.75" customHeight="1" x14ac:dyDescent="0.2">
      <c r="A452" s="24"/>
      <c r="C452" s="26"/>
      <c r="D452" s="26"/>
      <c r="E452" s="26"/>
      <c r="F452" s="26"/>
      <c r="O452" s="24"/>
      <c r="P452" s="24"/>
      <c r="Q452" s="24"/>
      <c r="R452" s="24"/>
    </row>
    <row r="453" spans="1:18" ht="12.75" customHeight="1" x14ac:dyDescent="0.2">
      <c r="A453" s="24"/>
      <c r="C453" s="26"/>
      <c r="D453" s="26"/>
      <c r="E453" s="26"/>
      <c r="F453" s="26"/>
      <c r="O453" s="24"/>
      <c r="P453" s="24"/>
      <c r="Q453" s="24"/>
      <c r="R453" s="24"/>
    </row>
    <row r="454" spans="1:18" ht="12.75" customHeight="1" x14ac:dyDescent="0.2">
      <c r="A454" s="24"/>
      <c r="C454" s="26"/>
      <c r="D454" s="26"/>
      <c r="E454" s="26"/>
      <c r="F454" s="26"/>
      <c r="O454" s="24"/>
      <c r="P454" s="24"/>
      <c r="Q454" s="24"/>
      <c r="R454" s="24"/>
    </row>
    <row r="455" spans="1:18" ht="12.75" customHeight="1" x14ac:dyDescent="0.2">
      <c r="A455" s="24"/>
      <c r="C455" s="26"/>
      <c r="D455" s="26"/>
      <c r="E455" s="26"/>
      <c r="F455" s="26"/>
      <c r="O455" s="24"/>
      <c r="P455" s="24"/>
      <c r="Q455" s="24"/>
      <c r="R455" s="24"/>
    </row>
    <row r="456" spans="1:18" ht="12.75" customHeight="1" x14ac:dyDescent="0.2">
      <c r="A456" s="24"/>
      <c r="C456" s="26"/>
      <c r="D456" s="26"/>
      <c r="E456" s="26"/>
      <c r="F456" s="26"/>
      <c r="O456" s="24"/>
      <c r="P456" s="24"/>
      <c r="Q456" s="24"/>
      <c r="R456" s="24"/>
    </row>
    <row r="457" spans="1:18" ht="12.75" customHeight="1" x14ac:dyDescent="0.2">
      <c r="A457" s="24"/>
      <c r="C457" s="26"/>
      <c r="D457" s="26"/>
      <c r="E457" s="26"/>
      <c r="F457" s="26"/>
      <c r="O457" s="24"/>
      <c r="P457" s="24"/>
      <c r="Q457" s="24"/>
      <c r="R457" s="24"/>
    </row>
    <row r="458" spans="1:18" ht="12.75" customHeight="1" x14ac:dyDescent="0.2">
      <c r="A458" s="24"/>
      <c r="C458" s="26"/>
      <c r="D458" s="26"/>
      <c r="E458" s="26"/>
      <c r="F458" s="26"/>
      <c r="O458" s="24"/>
      <c r="P458" s="24"/>
      <c r="Q458" s="24"/>
      <c r="R458" s="24"/>
    </row>
    <row r="459" spans="1:18" ht="12.75" customHeight="1" x14ac:dyDescent="0.2">
      <c r="A459" s="24"/>
      <c r="C459" s="26"/>
      <c r="D459" s="26"/>
      <c r="E459" s="26"/>
      <c r="F459" s="26"/>
      <c r="O459" s="24"/>
      <c r="P459" s="24"/>
      <c r="Q459" s="24"/>
      <c r="R459" s="24"/>
    </row>
    <row r="460" spans="1:18" ht="12.75" customHeight="1" x14ac:dyDescent="0.2">
      <c r="A460" s="24"/>
      <c r="C460" s="26"/>
      <c r="D460" s="26"/>
      <c r="E460" s="26"/>
      <c r="F460" s="26"/>
      <c r="O460" s="24"/>
      <c r="P460" s="24"/>
      <c r="Q460" s="24"/>
      <c r="R460" s="24"/>
    </row>
    <row r="461" spans="1:18" ht="12.75" customHeight="1" x14ac:dyDescent="0.2">
      <c r="A461" s="24"/>
      <c r="C461" s="26"/>
      <c r="D461" s="26"/>
      <c r="E461" s="26"/>
      <c r="F461" s="26"/>
      <c r="O461" s="24"/>
      <c r="P461" s="24"/>
      <c r="Q461" s="24"/>
      <c r="R461" s="24"/>
    </row>
    <row r="462" spans="1:18" ht="12.75" customHeight="1" x14ac:dyDescent="0.2">
      <c r="A462" s="24"/>
      <c r="C462" s="26"/>
      <c r="D462" s="26"/>
      <c r="E462" s="26"/>
      <c r="F462" s="26"/>
      <c r="O462" s="24"/>
      <c r="P462" s="24"/>
      <c r="Q462" s="24"/>
      <c r="R462" s="24"/>
    </row>
    <row r="463" spans="1:18" ht="12.75" customHeight="1" x14ac:dyDescent="0.2">
      <c r="A463" s="24"/>
      <c r="C463" s="26"/>
      <c r="D463" s="26"/>
      <c r="E463" s="26"/>
      <c r="F463" s="26"/>
      <c r="O463" s="24"/>
      <c r="P463" s="24"/>
      <c r="Q463" s="24"/>
      <c r="R463" s="24"/>
    </row>
    <row r="464" spans="1:18" ht="12.75" customHeight="1" x14ac:dyDescent="0.2">
      <c r="A464" s="24"/>
      <c r="C464" s="26"/>
      <c r="D464" s="26"/>
      <c r="E464" s="26"/>
      <c r="F464" s="26"/>
      <c r="O464" s="24"/>
      <c r="P464" s="24"/>
      <c r="Q464" s="24"/>
      <c r="R464" s="24"/>
    </row>
    <row r="465" spans="1:18" ht="12.75" customHeight="1" x14ac:dyDescent="0.2">
      <c r="A465" s="24"/>
      <c r="C465" s="26"/>
      <c r="D465" s="26"/>
      <c r="E465" s="26"/>
      <c r="F465" s="26"/>
      <c r="O465" s="24"/>
      <c r="P465" s="24"/>
      <c r="Q465" s="24"/>
      <c r="R465" s="24"/>
    </row>
    <row r="466" spans="1:18" ht="12.75" customHeight="1" x14ac:dyDescent="0.2">
      <c r="A466" s="24"/>
      <c r="C466" s="26"/>
      <c r="D466" s="26"/>
      <c r="E466" s="26"/>
      <c r="F466" s="26"/>
      <c r="O466" s="24"/>
      <c r="P466" s="24"/>
      <c r="Q466" s="24"/>
      <c r="R466" s="24"/>
    </row>
    <row r="467" spans="1:18" ht="12.75" customHeight="1" x14ac:dyDescent="0.2">
      <c r="A467" s="24"/>
      <c r="C467" s="26"/>
      <c r="D467" s="26"/>
      <c r="E467" s="26"/>
      <c r="F467" s="26"/>
      <c r="O467" s="24"/>
      <c r="P467" s="24"/>
      <c r="Q467" s="24"/>
      <c r="R467" s="24"/>
    </row>
    <row r="468" spans="1:18" ht="12.75" customHeight="1" x14ac:dyDescent="0.2">
      <c r="A468" s="24"/>
      <c r="C468" s="26"/>
      <c r="D468" s="26"/>
      <c r="E468" s="26"/>
      <c r="F468" s="26"/>
      <c r="O468" s="24"/>
      <c r="P468" s="24"/>
      <c r="Q468" s="24"/>
      <c r="R468" s="24"/>
    </row>
    <row r="469" spans="1:18" ht="12.75" customHeight="1" x14ac:dyDescent="0.2">
      <c r="A469" s="24"/>
      <c r="C469" s="26"/>
      <c r="D469" s="26"/>
      <c r="E469" s="26"/>
      <c r="F469" s="26"/>
      <c r="O469" s="24"/>
      <c r="P469" s="24"/>
      <c r="Q469" s="24"/>
      <c r="R469" s="24"/>
    </row>
    <row r="470" spans="1:18" ht="12.75" customHeight="1" x14ac:dyDescent="0.2">
      <c r="A470" s="24"/>
      <c r="C470" s="26"/>
      <c r="D470" s="26"/>
      <c r="E470" s="26"/>
      <c r="F470" s="26"/>
      <c r="O470" s="24"/>
      <c r="P470" s="24"/>
      <c r="Q470" s="24"/>
      <c r="R470" s="24"/>
    </row>
    <row r="471" spans="1:18" ht="12.75" customHeight="1" x14ac:dyDescent="0.2">
      <c r="A471" s="24"/>
      <c r="C471" s="26"/>
      <c r="D471" s="26"/>
      <c r="E471" s="26"/>
      <c r="F471" s="26"/>
      <c r="O471" s="24"/>
      <c r="P471" s="24"/>
      <c r="Q471" s="24"/>
      <c r="R471" s="24"/>
    </row>
    <row r="472" spans="1:18" ht="12.75" customHeight="1" x14ac:dyDescent="0.2">
      <c r="A472" s="24"/>
      <c r="C472" s="26"/>
      <c r="D472" s="26"/>
      <c r="E472" s="26"/>
      <c r="F472" s="26"/>
      <c r="O472" s="24"/>
      <c r="P472" s="24"/>
      <c r="Q472" s="24"/>
      <c r="R472" s="24"/>
    </row>
    <row r="473" spans="1:18" ht="12.75" customHeight="1" x14ac:dyDescent="0.2">
      <c r="A473" s="24"/>
      <c r="C473" s="26"/>
      <c r="D473" s="26"/>
      <c r="E473" s="26"/>
      <c r="F473" s="26"/>
      <c r="O473" s="24"/>
      <c r="P473" s="24"/>
      <c r="Q473" s="24"/>
      <c r="R473" s="24"/>
    </row>
    <row r="474" spans="1:18" ht="12.75" customHeight="1" x14ac:dyDescent="0.2">
      <c r="A474" s="24"/>
      <c r="C474" s="26"/>
      <c r="D474" s="26"/>
      <c r="E474" s="26"/>
      <c r="F474" s="26"/>
      <c r="O474" s="24"/>
      <c r="P474" s="24"/>
      <c r="Q474" s="24"/>
      <c r="R474" s="24"/>
    </row>
    <row r="475" spans="1:18" ht="12.75" customHeight="1" x14ac:dyDescent="0.2">
      <c r="A475" s="24"/>
      <c r="C475" s="26"/>
      <c r="D475" s="26"/>
      <c r="E475" s="26"/>
      <c r="F475" s="26"/>
      <c r="O475" s="24"/>
      <c r="P475" s="24"/>
      <c r="Q475" s="24"/>
      <c r="R475" s="24"/>
    </row>
    <row r="476" spans="1:18" ht="12.75" customHeight="1" x14ac:dyDescent="0.2">
      <c r="A476" s="24"/>
      <c r="C476" s="26"/>
      <c r="D476" s="26"/>
      <c r="E476" s="26"/>
      <c r="F476" s="26"/>
      <c r="O476" s="24"/>
      <c r="P476" s="24"/>
      <c r="Q476" s="24"/>
      <c r="R476" s="24"/>
    </row>
    <row r="477" spans="1:18" ht="12.75" customHeight="1" x14ac:dyDescent="0.2">
      <c r="A477" s="24"/>
      <c r="C477" s="26"/>
      <c r="D477" s="26"/>
      <c r="E477" s="26"/>
      <c r="F477" s="26"/>
      <c r="O477" s="24"/>
      <c r="P477" s="24"/>
      <c r="Q477" s="24"/>
      <c r="R477" s="24"/>
    </row>
    <row r="478" spans="1:18" ht="12.75" customHeight="1" x14ac:dyDescent="0.2">
      <c r="A478" s="24"/>
      <c r="C478" s="26"/>
      <c r="D478" s="26"/>
      <c r="E478" s="26"/>
      <c r="F478" s="26"/>
      <c r="O478" s="24"/>
      <c r="P478" s="24"/>
      <c r="Q478" s="24"/>
      <c r="R478" s="24"/>
    </row>
    <row r="479" spans="1:18" ht="12.75" customHeight="1" x14ac:dyDescent="0.2">
      <c r="A479" s="24"/>
      <c r="C479" s="26"/>
      <c r="D479" s="26"/>
      <c r="E479" s="26"/>
      <c r="F479" s="26"/>
      <c r="O479" s="24"/>
      <c r="P479" s="24"/>
      <c r="Q479" s="24"/>
      <c r="R479" s="24"/>
    </row>
    <row r="480" spans="1:18" ht="12.75" customHeight="1" x14ac:dyDescent="0.2">
      <c r="A480" s="24"/>
      <c r="C480" s="26"/>
      <c r="D480" s="26"/>
      <c r="E480" s="26"/>
      <c r="F480" s="26"/>
      <c r="O480" s="24"/>
      <c r="P480" s="24"/>
      <c r="Q480" s="24"/>
      <c r="R480" s="24"/>
    </row>
    <row r="481" spans="1:18" ht="12.75" customHeight="1" x14ac:dyDescent="0.2">
      <c r="A481" s="24"/>
      <c r="C481" s="26"/>
      <c r="D481" s="26"/>
      <c r="E481" s="26"/>
      <c r="F481" s="26"/>
      <c r="O481" s="24"/>
      <c r="P481" s="24"/>
      <c r="Q481" s="24"/>
      <c r="R481" s="24"/>
    </row>
    <row r="482" spans="1:18" ht="12.75" customHeight="1" x14ac:dyDescent="0.2">
      <c r="A482" s="24"/>
      <c r="C482" s="26"/>
      <c r="D482" s="26"/>
      <c r="E482" s="26"/>
      <c r="F482" s="26"/>
      <c r="O482" s="24"/>
      <c r="P482" s="24"/>
      <c r="Q482" s="24"/>
      <c r="R482" s="24"/>
    </row>
    <row r="483" spans="1:18" ht="12.75" customHeight="1" x14ac:dyDescent="0.2">
      <c r="A483" s="24"/>
      <c r="C483" s="26"/>
      <c r="D483" s="26"/>
      <c r="E483" s="26"/>
      <c r="F483" s="26"/>
      <c r="O483" s="24"/>
      <c r="P483" s="24"/>
      <c r="Q483" s="24"/>
      <c r="R483" s="24"/>
    </row>
    <row r="484" spans="1:18" ht="12.75" customHeight="1" x14ac:dyDescent="0.2">
      <c r="A484" s="24"/>
      <c r="C484" s="26"/>
      <c r="D484" s="26"/>
      <c r="E484" s="26"/>
      <c r="F484" s="26"/>
      <c r="O484" s="24"/>
      <c r="P484" s="24"/>
      <c r="Q484" s="24"/>
      <c r="R484" s="24"/>
    </row>
    <row r="485" spans="1:18" ht="12.75" customHeight="1" x14ac:dyDescent="0.2">
      <c r="A485" s="24"/>
      <c r="C485" s="26"/>
      <c r="D485" s="26"/>
      <c r="E485" s="26"/>
      <c r="F485" s="26"/>
      <c r="O485" s="24"/>
      <c r="P485" s="24"/>
      <c r="Q485" s="24"/>
      <c r="R485" s="24"/>
    </row>
    <row r="486" spans="1:18" ht="12.75" customHeight="1" x14ac:dyDescent="0.2">
      <c r="A486" s="24"/>
      <c r="C486" s="26"/>
      <c r="D486" s="26"/>
      <c r="E486" s="26"/>
      <c r="F486" s="26"/>
      <c r="O486" s="24"/>
      <c r="P486" s="24"/>
      <c r="Q486" s="24"/>
      <c r="R486" s="24"/>
    </row>
    <row r="487" spans="1:18" ht="12.75" customHeight="1" x14ac:dyDescent="0.2">
      <c r="A487" s="24"/>
      <c r="C487" s="26"/>
      <c r="D487" s="26"/>
      <c r="E487" s="26"/>
      <c r="F487" s="26"/>
      <c r="O487" s="24"/>
      <c r="P487" s="24"/>
      <c r="Q487" s="24"/>
      <c r="R487" s="24"/>
    </row>
    <row r="488" spans="1:18" ht="12.75" customHeight="1" x14ac:dyDescent="0.2">
      <c r="A488" s="24"/>
      <c r="C488" s="26"/>
      <c r="D488" s="26"/>
      <c r="E488" s="26"/>
      <c r="F488" s="26"/>
      <c r="O488" s="24"/>
      <c r="P488" s="24"/>
      <c r="Q488" s="24"/>
      <c r="R488" s="24"/>
    </row>
    <row r="489" spans="1:18" ht="12.75" customHeight="1" x14ac:dyDescent="0.2">
      <c r="A489" s="24"/>
      <c r="C489" s="26"/>
      <c r="D489" s="26"/>
      <c r="E489" s="26"/>
      <c r="F489" s="26"/>
      <c r="O489" s="24"/>
      <c r="P489" s="24"/>
      <c r="Q489" s="24"/>
      <c r="R489" s="24"/>
    </row>
    <row r="490" spans="1:18" ht="12.75" customHeight="1" x14ac:dyDescent="0.2">
      <c r="A490" s="24"/>
      <c r="C490" s="26"/>
      <c r="D490" s="26"/>
      <c r="E490" s="26"/>
      <c r="F490" s="26"/>
      <c r="O490" s="24"/>
      <c r="P490" s="24"/>
      <c r="Q490" s="24"/>
      <c r="R490" s="24"/>
    </row>
    <row r="491" spans="1:18" ht="12.75" customHeight="1" x14ac:dyDescent="0.2">
      <c r="A491" s="24"/>
      <c r="C491" s="26"/>
      <c r="D491" s="26"/>
      <c r="E491" s="26"/>
      <c r="F491" s="26"/>
      <c r="O491" s="24"/>
      <c r="P491" s="24"/>
      <c r="Q491" s="24"/>
      <c r="R491" s="24"/>
    </row>
    <row r="492" spans="1:18" ht="12.75" customHeight="1" x14ac:dyDescent="0.2">
      <c r="A492" s="24"/>
      <c r="C492" s="26"/>
      <c r="D492" s="26"/>
      <c r="E492" s="26"/>
      <c r="F492" s="26"/>
      <c r="O492" s="24"/>
      <c r="P492" s="24"/>
      <c r="Q492" s="24"/>
      <c r="R492" s="24"/>
    </row>
    <row r="493" spans="1:18" ht="12.75" customHeight="1" x14ac:dyDescent="0.2">
      <c r="A493" s="24"/>
      <c r="C493" s="26"/>
      <c r="D493" s="26"/>
      <c r="E493" s="26"/>
      <c r="F493" s="26"/>
      <c r="O493" s="24"/>
      <c r="P493" s="24"/>
      <c r="Q493" s="24"/>
      <c r="R493" s="24"/>
    </row>
    <row r="494" spans="1:18" ht="12.75" customHeight="1" x14ac:dyDescent="0.2">
      <c r="A494" s="24"/>
      <c r="C494" s="26"/>
      <c r="D494" s="26"/>
      <c r="E494" s="26"/>
      <c r="F494" s="26"/>
      <c r="O494" s="24"/>
      <c r="P494" s="24"/>
      <c r="Q494" s="24"/>
      <c r="R494" s="24"/>
    </row>
    <row r="495" spans="1:18" ht="12.75" customHeight="1" x14ac:dyDescent="0.2">
      <c r="A495" s="24"/>
      <c r="C495" s="26"/>
      <c r="D495" s="26"/>
      <c r="E495" s="26"/>
      <c r="F495" s="26"/>
      <c r="O495" s="24"/>
      <c r="P495" s="24"/>
      <c r="Q495" s="24"/>
      <c r="R495" s="24"/>
    </row>
    <row r="496" spans="1:18" ht="12.75" customHeight="1" x14ac:dyDescent="0.2">
      <c r="A496" s="24"/>
      <c r="C496" s="26"/>
      <c r="D496" s="26"/>
      <c r="E496" s="26"/>
      <c r="F496" s="26"/>
      <c r="O496" s="24"/>
      <c r="P496" s="24"/>
      <c r="Q496" s="24"/>
      <c r="R496" s="24"/>
    </row>
    <row r="497" spans="1:18" ht="12.75" customHeight="1" x14ac:dyDescent="0.2">
      <c r="A497" s="24"/>
      <c r="C497" s="26"/>
      <c r="D497" s="26"/>
      <c r="E497" s="26"/>
      <c r="F497" s="26"/>
      <c r="O497" s="24"/>
      <c r="P497" s="24"/>
      <c r="Q497" s="24"/>
      <c r="R497" s="24"/>
    </row>
    <row r="498" spans="1:18" ht="12.75" customHeight="1" x14ac:dyDescent="0.2">
      <c r="A498" s="24"/>
      <c r="C498" s="26"/>
      <c r="D498" s="26"/>
      <c r="E498" s="26"/>
      <c r="F498" s="26"/>
      <c r="O498" s="24"/>
      <c r="P498" s="24"/>
      <c r="Q498" s="24"/>
      <c r="R498" s="24"/>
    </row>
    <row r="499" spans="1:18" ht="12.75" customHeight="1" x14ac:dyDescent="0.2">
      <c r="A499" s="24"/>
      <c r="C499" s="26"/>
      <c r="D499" s="26"/>
      <c r="E499" s="26"/>
      <c r="F499" s="26"/>
      <c r="O499" s="24"/>
      <c r="P499" s="24"/>
      <c r="Q499" s="24"/>
      <c r="R499" s="24"/>
    </row>
    <row r="500" spans="1:18" ht="12.75" customHeight="1" x14ac:dyDescent="0.2">
      <c r="A500" s="24"/>
      <c r="C500" s="26"/>
      <c r="D500" s="26"/>
      <c r="E500" s="26"/>
      <c r="F500" s="26"/>
      <c r="O500" s="24"/>
      <c r="P500" s="24"/>
      <c r="Q500" s="24"/>
      <c r="R500" s="24"/>
    </row>
    <row r="501" spans="1:18" ht="12.75" customHeight="1" x14ac:dyDescent="0.2">
      <c r="A501" s="24"/>
      <c r="C501" s="26"/>
      <c r="D501" s="26"/>
      <c r="E501" s="26"/>
      <c r="F501" s="26"/>
      <c r="O501" s="24"/>
      <c r="P501" s="24"/>
      <c r="Q501" s="24"/>
      <c r="R501" s="24"/>
    </row>
    <row r="502" spans="1:18" ht="12.75" customHeight="1" x14ac:dyDescent="0.2">
      <c r="A502" s="24"/>
      <c r="C502" s="26"/>
      <c r="D502" s="26"/>
      <c r="E502" s="26"/>
      <c r="F502" s="26"/>
      <c r="O502" s="24"/>
      <c r="P502" s="24"/>
      <c r="Q502" s="24"/>
      <c r="R502" s="24"/>
    </row>
    <row r="503" spans="1:18" ht="12.75" customHeight="1" x14ac:dyDescent="0.2">
      <c r="A503" s="24"/>
      <c r="C503" s="26"/>
      <c r="D503" s="26"/>
      <c r="E503" s="26"/>
      <c r="F503" s="26"/>
      <c r="O503" s="24"/>
      <c r="P503" s="24"/>
      <c r="Q503" s="24"/>
      <c r="R503" s="24"/>
    </row>
    <row r="504" spans="1:18" ht="12.75" customHeight="1" x14ac:dyDescent="0.2">
      <c r="A504" s="24"/>
      <c r="C504" s="26"/>
      <c r="D504" s="26"/>
      <c r="E504" s="26"/>
      <c r="F504" s="26"/>
      <c r="O504" s="24"/>
      <c r="P504" s="24"/>
      <c r="Q504" s="24"/>
      <c r="R504" s="24"/>
    </row>
    <row r="505" spans="1:18" ht="12.75" customHeight="1" x14ac:dyDescent="0.2">
      <c r="A505" s="24"/>
      <c r="C505" s="26"/>
      <c r="D505" s="26"/>
      <c r="E505" s="26"/>
      <c r="F505" s="26"/>
      <c r="O505" s="24"/>
      <c r="P505" s="24"/>
      <c r="Q505" s="24"/>
      <c r="R505" s="24"/>
    </row>
    <row r="506" spans="1:18" ht="12.75" customHeight="1" x14ac:dyDescent="0.2">
      <c r="A506" s="24"/>
      <c r="C506" s="26"/>
      <c r="D506" s="26"/>
      <c r="E506" s="26"/>
      <c r="F506" s="26"/>
      <c r="O506" s="24"/>
      <c r="P506" s="24"/>
      <c r="Q506" s="24"/>
      <c r="R506" s="24"/>
    </row>
    <row r="507" spans="1:18" ht="12.75" customHeight="1" x14ac:dyDescent="0.2">
      <c r="A507" s="24"/>
      <c r="C507" s="26"/>
      <c r="D507" s="26"/>
      <c r="E507" s="26"/>
      <c r="F507" s="26"/>
      <c r="O507" s="24"/>
      <c r="P507" s="24"/>
      <c r="Q507" s="24"/>
      <c r="R507" s="24"/>
    </row>
    <row r="508" spans="1:18" ht="12.75" customHeight="1" x14ac:dyDescent="0.2">
      <c r="A508" s="24"/>
      <c r="C508" s="26"/>
      <c r="D508" s="26"/>
      <c r="E508" s="26"/>
      <c r="F508" s="26"/>
      <c r="O508" s="24"/>
      <c r="P508" s="24"/>
      <c r="Q508" s="24"/>
      <c r="R508" s="24"/>
    </row>
    <row r="509" spans="1:18" ht="12.75" customHeight="1" x14ac:dyDescent="0.2">
      <c r="A509" s="24"/>
      <c r="C509" s="26"/>
      <c r="D509" s="26"/>
      <c r="E509" s="26"/>
      <c r="F509" s="26"/>
      <c r="O509" s="24"/>
      <c r="P509" s="24"/>
      <c r="Q509" s="24"/>
      <c r="R509" s="24"/>
    </row>
    <row r="510" spans="1:18" ht="12.75" customHeight="1" x14ac:dyDescent="0.2">
      <c r="A510" s="24"/>
      <c r="C510" s="26"/>
      <c r="D510" s="26"/>
      <c r="E510" s="26"/>
      <c r="F510" s="26"/>
      <c r="O510" s="24"/>
      <c r="P510" s="24"/>
      <c r="Q510" s="24"/>
      <c r="R510" s="24"/>
    </row>
    <row r="511" spans="1:18" ht="12.75" customHeight="1" x14ac:dyDescent="0.2">
      <c r="A511" s="24"/>
      <c r="C511" s="26"/>
      <c r="D511" s="26"/>
      <c r="E511" s="26"/>
      <c r="F511" s="26"/>
      <c r="O511" s="24"/>
      <c r="P511" s="24"/>
      <c r="Q511" s="24"/>
      <c r="R511" s="24"/>
    </row>
    <row r="512" spans="1:18" ht="12.75" customHeight="1" x14ac:dyDescent="0.2">
      <c r="A512" s="24"/>
      <c r="C512" s="26"/>
      <c r="D512" s="26"/>
      <c r="E512" s="26"/>
      <c r="F512" s="26"/>
      <c r="O512" s="24"/>
      <c r="P512" s="24"/>
      <c r="Q512" s="24"/>
      <c r="R512" s="24"/>
    </row>
    <row r="513" spans="1:18" ht="12.75" customHeight="1" x14ac:dyDescent="0.2">
      <c r="A513" s="24"/>
      <c r="C513" s="26"/>
      <c r="D513" s="26"/>
      <c r="E513" s="26"/>
      <c r="F513" s="26"/>
      <c r="O513" s="24"/>
      <c r="P513" s="24"/>
      <c r="Q513" s="24"/>
      <c r="R513" s="24"/>
    </row>
    <row r="514" spans="1:18" ht="12.75" customHeight="1" x14ac:dyDescent="0.2">
      <c r="A514" s="24"/>
      <c r="C514" s="26"/>
      <c r="D514" s="26"/>
      <c r="E514" s="26"/>
      <c r="F514" s="26"/>
      <c r="O514" s="24"/>
      <c r="P514" s="24"/>
      <c r="Q514" s="24"/>
      <c r="R514" s="24"/>
    </row>
    <row r="515" spans="1:18" ht="12.75" customHeight="1" x14ac:dyDescent="0.2">
      <c r="A515" s="24"/>
      <c r="C515" s="26"/>
      <c r="D515" s="26"/>
      <c r="E515" s="26"/>
      <c r="F515" s="26"/>
      <c r="O515" s="24"/>
      <c r="P515" s="24"/>
      <c r="Q515" s="24"/>
      <c r="R515" s="24"/>
    </row>
    <row r="516" spans="1:18" ht="12.75" customHeight="1" x14ac:dyDescent="0.2">
      <c r="A516" s="24"/>
      <c r="C516" s="26"/>
      <c r="D516" s="26"/>
      <c r="E516" s="26"/>
      <c r="F516" s="26"/>
      <c r="O516" s="24"/>
      <c r="P516" s="24"/>
      <c r="Q516" s="24"/>
      <c r="R516" s="24"/>
    </row>
    <row r="517" spans="1:18" ht="12.75" customHeight="1" x14ac:dyDescent="0.2">
      <c r="A517" s="24"/>
      <c r="C517" s="26"/>
      <c r="D517" s="26"/>
      <c r="E517" s="26"/>
      <c r="F517" s="26"/>
      <c r="O517" s="24"/>
      <c r="P517" s="24"/>
      <c r="Q517" s="24"/>
      <c r="R517" s="24"/>
    </row>
    <row r="518" spans="1:18" ht="12.75" customHeight="1" x14ac:dyDescent="0.2">
      <c r="A518" s="24"/>
      <c r="C518" s="26"/>
      <c r="D518" s="26"/>
      <c r="E518" s="26"/>
      <c r="F518" s="26"/>
      <c r="O518" s="24"/>
      <c r="P518" s="24"/>
      <c r="Q518" s="24"/>
      <c r="R518" s="24"/>
    </row>
    <row r="519" spans="1:18" ht="12.75" customHeight="1" x14ac:dyDescent="0.2">
      <c r="A519" s="24"/>
      <c r="C519" s="26"/>
      <c r="D519" s="26"/>
      <c r="E519" s="26"/>
      <c r="F519" s="26"/>
      <c r="O519" s="24"/>
      <c r="P519" s="24"/>
      <c r="Q519" s="24"/>
      <c r="R519" s="24"/>
    </row>
    <row r="520" spans="1:18" ht="12.75" customHeight="1" x14ac:dyDescent="0.2">
      <c r="A520" s="24"/>
      <c r="C520" s="26"/>
      <c r="D520" s="26"/>
      <c r="E520" s="26"/>
      <c r="F520" s="26"/>
      <c r="O520" s="24"/>
      <c r="P520" s="24"/>
      <c r="Q520" s="24"/>
      <c r="R520" s="24"/>
    </row>
    <row r="521" spans="1:18" ht="12.75" customHeight="1" x14ac:dyDescent="0.2">
      <c r="A521" s="24"/>
      <c r="C521" s="26"/>
      <c r="D521" s="26"/>
      <c r="E521" s="26"/>
      <c r="F521" s="26"/>
      <c r="O521" s="24"/>
      <c r="P521" s="24"/>
      <c r="Q521" s="24"/>
      <c r="R521" s="24"/>
    </row>
    <row r="522" spans="1:18" ht="12.75" customHeight="1" x14ac:dyDescent="0.2">
      <c r="A522" s="24"/>
      <c r="C522" s="26"/>
      <c r="D522" s="26"/>
      <c r="E522" s="26"/>
      <c r="F522" s="26"/>
      <c r="O522" s="24"/>
      <c r="P522" s="24"/>
      <c r="Q522" s="24"/>
      <c r="R522" s="24"/>
    </row>
    <row r="523" spans="1:18" ht="12.75" customHeight="1" x14ac:dyDescent="0.2">
      <c r="A523" s="24"/>
      <c r="C523" s="26"/>
      <c r="D523" s="26"/>
      <c r="E523" s="26"/>
      <c r="F523" s="26"/>
      <c r="O523" s="24"/>
      <c r="P523" s="24"/>
      <c r="Q523" s="24"/>
      <c r="R523" s="24"/>
    </row>
    <row r="524" spans="1:18" ht="12.75" customHeight="1" x14ac:dyDescent="0.2">
      <c r="A524" s="24"/>
      <c r="C524" s="26"/>
      <c r="D524" s="26"/>
      <c r="E524" s="26"/>
      <c r="F524" s="26"/>
      <c r="O524" s="24"/>
      <c r="P524" s="24"/>
      <c r="Q524" s="24"/>
      <c r="R524" s="24"/>
    </row>
    <row r="525" spans="1:18" ht="12.75" customHeight="1" x14ac:dyDescent="0.2">
      <c r="A525" s="24"/>
      <c r="C525" s="26"/>
      <c r="D525" s="26"/>
      <c r="E525" s="26"/>
      <c r="F525" s="26"/>
      <c r="O525" s="24"/>
      <c r="P525" s="24"/>
      <c r="Q525" s="24"/>
      <c r="R525" s="24"/>
    </row>
    <row r="526" spans="1:18" ht="12.75" customHeight="1" x14ac:dyDescent="0.2">
      <c r="A526" s="24"/>
      <c r="C526" s="26"/>
      <c r="D526" s="26"/>
      <c r="E526" s="26"/>
      <c r="F526" s="26"/>
      <c r="O526" s="24"/>
      <c r="P526" s="24"/>
      <c r="Q526" s="24"/>
      <c r="R526" s="24"/>
    </row>
    <row r="527" spans="1:18" ht="12.75" customHeight="1" x14ac:dyDescent="0.2">
      <c r="A527" s="24"/>
      <c r="C527" s="26"/>
      <c r="D527" s="26"/>
      <c r="E527" s="26"/>
      <c r="F527" s="26"/>
      <c r="O527" s="24"/>
      <c r="P527" s="24"/>
      <c r="Q527" s="24"/>
      <c r="R527" s="24"/>
    </row>
    <row r="528" spans="1:18" ht="12.75" customHeight="1" x14ac:dyDescent="0.2">
      <c r="A528" s="24"/>
      <c r="C528" s="26"/>
      <c r="D528" s="26"/>
      <c r="E528" s="26"/>
      <c r="F528" s="26"/>
      <c r="O528" s="24"/>
      <c r="P528" s="24"/>
      <c r="Q528" s="24"/>
      <c r="R528" s="24"/>
    </row>
    <row r="529" spans="1:18" ht="12.75" customHeight="1" x14ac:dyDescent="0.2">
      <c r="A529" s="24"/>
      <c r="C529" s="26"/>
      <c r="D529" s="26"/>
      <c r="E529" s="26"/>
      <c r="F529" s="26"/>
      <c r="O529" s="24"/>
      <c r="P529" s="24"/>
      <c r="Q529" s="24"/>
      <c r="R529" s="24"/>
    </row>
    <row r="530" spans="1:18" ht="12.75" customHeight="1" x14ac:dyDescent="0.2">
      <c r="A530" s="24"/>
      <c r="C530" s="26"/>
      <c r="D530" s="26"/>
      <c r="E530" s="26"/>
      <c r="F530" s="26"/>
      <c r="O530" s="24"/>
      <c r="P530" s="24"/>
      <c r="Q530" s="24"/>
      <c r="R530" s="24"/>
    </row>
    <row r="531" spans="1:18" ht="12.75" customHeight="1" x14ac:dyDescent="0.2">
      <c r="A531" s="24"/>
      <c r="C531" s="26"/>
      <c r="D531" s="26"/>
      <c r="E531" s="26"/>
      <c r="F531" s="26"/>
      <c r="O531" s="24"/>
      <c r="P531" s="24"/>
      <c r="Q531" s="24"/>
      <c r="R531" s="24"/>
    </row>
    <row r="532" spans="1:18" ht="12.75" customHeight="1" x14ac:dyDescent="0.2">
      <c r="A532" s="24"/>
      <c r="C532" s="26"/>
      <c r="D532" s="26"/>
      <c r="E532" s="26"/>
      <c r="F532" s="26"/>
      <c r="O532" s="24"/>
      <c r="P532" s="24"/>
      <c r="Q532" s="24"/>
      <c r="R532" s="24"/>
    </row>
    <row r="533" spans="1:18" ht="12.75" customHeight="1" x14ac:dyDescent="0.2">
      <c r="A533" s="24"/>
      <c r="C533" s="26"/>
      <c r="D533" s="26"/>
      <c r="E533" s="26"/>
      <c r="F533" s="26"/>
      <c r="O533" s="24"/>
      <c r="P533" s="24"/>
      <c r="Q533" s="24"/>
      <c r="R533" s="24"/>
    </row>
    <row r="534" spans="1:18" ht="12.75" customHeight="1" x14ac:dyDescent="0.2">
      <c r="A534" s="24"/>
      <c r="C534" s="26"/>
      <c r="D534" s="26"/>
      <c r="E534" s="26"/>
      <c r="F534" s="26"/>
      <c r="O534" s="24"/>
      <c r="P534" s="24"/>
      <c r="Q534" s="24"/>
      <c r="R534" s="24"/>
    </row>
    <row r="535" spans="1:18" ht="12.75" customHeight="1" x14ac:dyDescent="0.2">
      <c r="A535" s="24"/>
      <c r="C535" s="26"/>
      <c r="D535" s="26"/>
      <c r="E535" s="26"/>
      <c r="F535" s="26"/>
      <c r="O535" s="24"/>
      <c r="P535" s="24"/>
      <c r="Q535" s="24"/>
      <c r="R535" s="24"/>
    </row>
    <row r="536" spans="1:18" ht="12.75" customHeight="1" x14ac:dyDescent="0.2">
      <c r="A536" s="24"/>
      <c r="C536" s="26"/>
      <c r="D536" s="26"/>
      <c r="E536" s="26"/>
      <c r="F536" s="26"/>
      <c r="O536" s="24"/>
      <c r="P536" s="24"/>
      <c r="Q536" s="24"/>
      <c r="R536" s="24"/>
    </row>
    <row r="537" spans="1:18" ht="12.75" customHeight="1" x14ac:dyDescent="0.2">
      <c r="A537" s="24"/>
      <c r="C537" s="26"/>
      <c r="D537" s="26"/>
      <c r="E537" s="26"/>
      <c r="F537" s="26"/>
      <c r="O537" s="24"/>
      <c r="P537" s="24"/>
      <c r="Q537" s="24"/>
      <c r="R537" s="24"/>
    </row>
    <row r="538" spans="1:18" ht="12.75" customHeight="1" x14ac:dyDescent="0.2">
      <c r="A538" s="24"/>
      <c r="C538" s="26"/>
      <c r="D538" s="26"/>
      <c r="E538" s="26"/>
      <c r="F538" s="26"/>
      <c r="O538" s="24"/>
      <c r="P538" s="24"/>
      <c r="Q538" s="24"/>
      <c r="R538" s="24"/>
    </row>
    <row r="539" spans="1:18" ht="12.75" customHeight="1" x14ac:dyDescent="0.2">
      <c r="A539" s="24"/>
      <c r="C539" s="26"/>
      <c r="D539" s="26"/>
      <c r="E539" s="26"/>
      <c r="F539" s="26"/>
      <c r="O539" s="24"/>
      <c r="P539" s="24"/>
      <c r="Q539" s="24"/>
      <c r="R539" s="24"/>
    </row>
    <row r="540" spans="1:18" ht="12.75" customHeight="1" x14ac:dyDescent="0.2">
      <c r="A540" s="24"/>
      <c r="C540" s="26"/>
      <c r="D540" s="26"/>
      <c r="E540" s="26"/>
      <c r="F540" s="26"/>
      <c r="O540" s="24"/>
      <c r="P540" s="24"/>
      <c r="Q540" s="24"/>
      <c r="R540" s="24"/>
    </row>
    <row r="541" spans="1:18" ht="12.75" customHeight="1" x14ac:dyDescent="0.2">
      <c r="A541" s="24"/>
      <c r="C541" s="26"/>
      <c r="D541" s="26"/>
      <c r="E541" s="26"/>
      <c r="F541" s="26"/>
      <c r="O541" s="24"/>
      <c r="P541" s="24"/>
      <c r="Q541" s="24"/>
      <c r="R541" s="24"/>
    </row>
    <row r="542" spans="1:18" ht="12.75" customHeight="1" x14ac:dyDescent="0.2">
      <c r="A542" s="24"/>
      <c r="C542" s="26"/>
      <c r="D542" s="26"/>
      <c r="E542" s="26"/>
      <c r="F542" s="26"/>
      <c r="O542" s="24"/>
      <c r="P542" s="24"/>
      <c r="Q542" s="24"/>
      <c r="R542" s="24"/>
    </row>
    <row r="543" spans="1:18" ht="12.75" customHeight="1" x14ac:dyDescent="0.2">
      <c r="A543" s="24"/>
      <c r="C543" s="26"/>
      <c r="D543" s="26"/>
      <c r="E543" s="26"/>
      <c r="F543" s="26"/>
      <c r="O543" s="24"/>
      <c r="P543" s="24"/>
      <c r="Q543" s="24"/>
      <c r="R543" s="24"/>
    </row>
    <row r="544" spans="1:18" ht="12.75" customHeight="1" x14ac:dyDescent="0.2">
      <c r="A544" s="24"/>
      <c r="C544" s="26"/>
      <c r="D544" s="26"/>
      <c r="E544" s="26"/>
      <c r="F544" s="26"/>
      <c r="O544" s="24"/>
      <c r="P544" s="24"/>
      <c r="Q544" s="24"/>
      <c r="R544" s="24"/>
    </row>
    <row r="545" spans="1:18" ht="12.75" customHeight="1" x14ac:dyDescent="0.2">
      <c r="A545" s="24"/>
      <c r="C545" s="26"/>
      <c r="D545" s="26"/>
      <c r="E545" s="26"/>
      <c r="F545" s="26"/>
      <c r="O545" s="24"/>
      <c r="P545" s="24"/>
      <c r="Q545" s="24"/>
      <c r="R545" s="24"/>
    </row>
    <row r="546" spans="1:18" ht="12.75" customHeight="1" x14ac:dyDescent="0.2">
      <c r="A546" s="24"/>
      <c r="C546" s="26"/>
      <c r="D546" s="26"/>
      <c r="E546" s="26"/>
      <c r="F546" s="26"/>
      <c r="O546" s="24"/>
      <c r="P546" s="24"/>
      <c r="Q546" s="24"/>
      <c r="R546" s="24"/>
    </row>
    <row r="547" spans="1:18" ht="12.75" customHeight="1" x14ac:dyDescent="0.2">
      <c r="A547" s="24"/>
      <c r="C547" s="26"/>
      <c r="D547" s="26"/>
      <c r="E547" s="26"/>
      <c r="F547" s="26"/>
      <c r="O547" s="24"/>
      <c r="P547" s="24"/>
      <c r="Q547" s="24"/>
      <c r="R547" s="24"/>
    </row>
    <row r="548" spans="1:18" ht="12.75" customHeight="1" x14ac:dyDescent="0.2">
      <c r="A548" s="24"/>
      <c r="C548" s="26"/>
      <c r="D548" s="26"/>
      <c r="E548" s="26"/>
      <c r="F548" s="26"/>
      <c r="O548" s="24"/>
      <c r="P548" s="24"/>
      <c r="Q548" s="24"/>
      <c r="R548" s="24"/>
    </row>
    <row r="549" spans="1:18" ht="12.75" customHeight="1" x14ac:dyDescent="0.2">
      <c r="A549" s="24"/>
      <c r="C549" s="26"/>
      <c r="D549" s="26"/>
      <c r="E549" s="26"/>
      <c r="F549" s="26"/>
      <c r="O549" s="24"/>
      <c r="P549" s="24"/>
      <c r="Q549" s="24"/>
      <c r="R549" s="24"/>
    </row>
    <row r="550" spans="1:18" ht="12.75" customHeight="1" x14ac:dyDescent="0.2">
      <c r="A550" s="24"/>
      <c r="C550" s="26"/>
      <c r="D550" s="26"/>
      <c r="E550" s="26"/>
      <c r="F550" s="26"/>
      <c r="O550" s="24"/>
      <c r="P550" s="24"/>
      <c r="Q550" s="24"/>
      <c r="R550" s="24"/>
    </row>
    <row r="551" spans="1:18" ht="12.75" customHeight="1" x14ac:dyDescent="0.2">
      <c r="A551" s="24"/>
      <c r="C551" s="26"/>
      <c r="D551" s="26"/>
      <c r="E551" s="26"/>
      <c r="F551" s="26"/>
      <c r="O551" s="24"/>
      <c r="P551" s="24"/>
      <c r="Q551" s="24"/>
      <c r="R551" s="24"/>
    </row>
    <row r="552" spans="1:18" ht="12.75" customHeight="1" x14ac:dyDescent="0.2">
      <c r="A552" s="24"/>
      <c r="C552" s="26"/>
      <c r="D552" s="26"/>
      <c r="E552" s="26"/>
      <c r="F552" s="26"/>
      <c r="O552" s="24"/>
      <c r="P552" s="24"/>
      <c r="Q552" s="24"/>
      <c r="R552" s="24"/>
    </row>
    <row r="553" spans="1:18" ht="12.75" customHeight="1" x14ac:dyDescent="0.2">
      <c r="A553" s="24"/>
      <c r="C553" s="26"/>
      <c r="D553" s="26"/>
      <c r="E553" s="26"/>
      <c r="F553" s="26"/>
      <c r="O553" s="24"/>
      <c r="P553" s="24"/>
      <c r="Q553" s="24"/>
      <c r="R553" s="24"/>
    </row>
    <row r="554" spans="1:18" ht="12.75" customHeight="1" x14ac:dyDescent="0.2">
      <c r="A554" s="24"/>
      <c r="C554" s="26"/>
      <c r="D554" s="26"/>
      <c r="E554" s="26"/>
      <c r="F554" s="26"/>
      <c r="O554" s="24"/>
      <c r="P554" s="24"/>
      <c r="Q554" s="24"/>
      <c r="R554" s="24"/>
    </row>
    <row r="555" spans="1:18" ht="12.75" customHeight="1" x14ac:dyDescent="0.2">
      <c r="A555" s="24"/>
      <c r="C555" s="26"/>
      <c r="D555" s="26"/>
      <c r="E555" s="26"/>
      <c r="F555" s="26"/>
      <c r="O555" s="24"/>
      <c r="P555" s="24"/>
      <c r="Q555" s="24"/>
      <c r="R555" s="24"/>
    </row>
    <row r="556" spans="1:18" ht="12.75" customHeight="1" x14ac:dyDescent="0.2">
      <c r="A556" s="24"/>
      <c r="C556" s="26"/>
      <c r="D556" s="26"/>
      <c r="E556" s="26"/>
      <c r="F556" s="26"/>
      <c r="O556" s="24"/>
      <c r="P556" s="24"/>
      <c r="Q556" s="24"/>
      <c r="R556" s="24"/>
    </row>
    <row r="557" spans="1:18" ht="12.75" customHeight="1" x14ac:dyDescent="0.2">
      <c r="A557" s="24"/>
      <c r="C557" s="26"/>
      <c r="D557" s="26"/>
      <c r="E557" s="26"/>
      <c r="F557" s="26"/>
      <c r="O557" s="24"/>
      <c r="P557" s="24"/>
      <c r="Q557" s="24"/>
      <c r="R557" s="24"/>
    </row>
    <row r="558" spans="1:18" ht="12.75" customHeight="1" x14ac:dyDescent="0.2">
      <c r="A558" s="24"/>
      <c r="C558" s="26"/>
      <c r="D558" s="26"/>
      <c r="E558" s="26"/>
      <c r="F558" s="26"/>
      <c r="O558" s="24"/>
      <c r="P558" s="24"/>
      <c r="Q558" s="24"/>
      <c r="R558" s="24"/>
    </row>
    <row r="559" spans="1:18" ht="12.75" customHeight="1" x14ac:dyDescent="0.2">
      <c r="A559" s="24"/>
      <c r="C559" s="26"/>
      <c r="D559" s="26"/>
      <c r="E559" s="26"/>
      <c r="F559" s="26"/>
      <c r="O559" s="24"/>
      <c r="P559" s="24"/>
      <c r="Q559" s="24"/>
      <c r="R559" s="24"/>
    </row>
    <row r="560" spans="1:18" ht="12.75" customHeight="1" x14ac:dyDescent="0.2">
      <c r="A560" s="24"/>
      <c r="C560" s="26"/>
      <c r="D560" s="26"/>
      <c r="E560" s="26"/>
      <c r="F560" s="26"/>
      <c r="O560" s="24"/>
      <c r="P560" s="24"/>
      <c r="Q560" s="24"/>
      <c r="R560" s="24"/>
    </row>
    <row r="561" spans="1:18" ht="12.75" customHeight="1" x14ac:dyDescent="0.2">
      <c r="A561" s="24"/>
      <c r="C561" s="26"/>
      <c r="D561" s="26"/>
      <c r="E561" s="26"/>
      <c r="F561" s="26"/>
      <c r="O561" s="24"/>
      <c r="P561" s="24"/>
      <c r="Q561" s="24"/>
      <c r="R561" s="24"/>
    </row>
    <row r="562" spans="1:18" ht="12.75" customHeight="1" x14ac:dyDescent="0.2">
      <c r="A562" s="24"/>
      <c r="C562" s="26"/>
      <c r="D562" s="26"/>
      <c r="E562" s="26"/>
      <c r="F562" s="26"/>
      <c r="O562" s="24"/>
      <c r="P562" s="24"/>
      <c r="Q562" s="24"/>
      <c r="R562" s="24"/>
    </row>
    <row r="563" spans="1:18" ht="12.75" customHeight="1" x14ac:dyDescent="0.2">
      <c r="A563" s="24"/>
      <c r="C563" s="26"/>
      <c r="D563" s="26"/>
      <c r="E563" s="26"/>
      <c r="F563" s="26"/>
      <c r="O563" s="24"/>
      <c r="P563" s="24"/>
      <c r="Q563" s="24"/>
      <c r="R563" s="24"/>
    </row>
    <row r="564" spans="1:18" ht="12.75" customHeight="1" x14ac:dyDescent="0.2">
      <c r="A564" s="24"/>
      <c r="C564" s="26"/>
      <c r="D564" s="26"/>
      <c r="E564" s="26"/>
      <c r="F564" s="26"/>
      <c r="O564" s="24"/>
      <c r="P564" s="24"/>
      <c r="Q564" s="24"/>
      <c r="R564" s="24"/>
    </row>
    <row r="565" spans="1:18" ht="12.75" customHeight="1" x14ac:dyDescent="0.2">
      <c r="A565" s="24"/>
      <c r="C565" s="26"/>
      <c r="D565" s="26"/>
      <c r="E565" s="26"/>
      <c r="F565" s="26"/>
      <c r="O565" s="24"/>
      <c r="P565" s="24"/>
      <c r="Q565" s="24"/>
      <c r="R565" s="24"/>
    </row>
    <row r="566" spans="1:18" ht="12.75" customHeight="1" x14ac:dyDescent="0.2">
      <c r="A566" s="24"/>
      <c r="C566" s="26"/>
      <c r="D566" s="26"/>
      <c r="E566" s="26"/>
      <c r="F566" s="26"/>
      <c r="O566" s="24"/>
      <c r="P566" s="24"/>
      <c r="Q566" s="24"/>
      <c r="R566" s="24"/>
    </row>
    <row r="567" spans="1:18" ht="12.75" customHeight="1" x14ac:dyDescent="0.2">
      <c r="A567" s="24"/>
      <c r="C567" s="26"/>
      <c r="D567" s="26"/>
      <c r="E567" s="26"/>
      <c r="F567" s="26"/>
      <c r="O567" s="24"/>
      <c r="P567" s="24"/>
      <c r="Q567" s="24"/>
      <c r="R567" s="24"/>
    </row>
    <row r="568" spans="1:18" ht="12.75" customHeight="1" x14ac:dyDescent="0.2">
      <c r="A568" s="24"/>
      <c r="C568" s="26"/>
      <c r="D568" s="26"/>
      <c r="E568" s="26"/>
      <c r="F568" s="26"/>
      <c r="O568" s="24"/>
      <c r="P568" s="24"/>
      <c r="Q568" s="24"/>
      <c r="R568" s="24"/>
    </row>
    <row r="569" spans="1:18" ht="12.75" customHeight="1" x14ac:dyDescent="0.2">
      <c r="A569" s="24"/>
      <c r="C569" s="26"/>
      <c r="D569" s="26"/>
      <c r="E569" s="26"/>
      <c r="F569" s="26"/>
      <c r="O569" s="24"/>
      <c r="P569" s="24"/>
      <c r="Q569" s="24"/>
      <c r="R569" s="24"/>
    </row>
    <row r="570" spans="1:18" ht="12.75" customHeight="1" x14ac:dyDescent="0.2">
      <c r="A570" s="24"/>
      <c r="C570" s="26"/>
      <c r="D570" s="26"/>
      <c r="E570" s="26"/>
      <c r="F570" s="26"/>
      <c r="O570" s="24"/>
      <c r="P570" s="24"/>
      <c r="Q570" s="24"/>
      <c r="R570" s="24"/>
    </row>
    <row r="571" spans="1:18" ht="12.75" customHeight="1" x14ac:dyDescent="0.2">
      <c r="A571" s="24"/>
      <c r="C571" s="26"/>
      <c r="D571" s="26"/>
      <c r="E571" s="26"/>
      <c r="F571" s="26"/>
      <c r="O571" s="24"/>
      <c r="P571" s="24"/>
      <c r="Q571" s="24"/>
      <c r="R571" s="24"/>
    </row>
    <row r="572" spans="1:18" ht="12.75" customHeight="1" x14ac:dyDescent="0.2">
      <c r="A572" s="24"/>
      <c r="C572" s="26"/>
      <c r="D572" s="26"/>
      <c r="E572" s="26"/>
      <c r="F572" s="26"/>
      <c r="O572" s="24"/>
      <c r="P572" s="24"/>
      <c r="Q572" s="24"/>
      <c r="R572" s="24"/>
    </row>
    <row r="573" spans="1:18" ht="12.75" customHeight="1" x14ac:dyDescent="0.2">
      <c r="A573" s="24"/>
      <c r="C573" s="26"/>
      <c r="D573" s="26"/>
      <c r="E573" s="26"/>
      <c r="F573" s="26"/>
      <c r="O573" s="24"/>
      <c r="P573" s="24"/>
      <c r="Q573" s="24"/>
      <c r="R573" s="24"/>
    </row>
    <row r="574" spans="1:18" ht="12.75" customHeight="1" x14ac:dyDescent="0.2">
      <c r="A574" s="24"/>
      <c r="C574" s="26"/>
      <c r="D574" s="26"/>
      <c r="E574" s="26"/>
      <c r="F574" s="26"/>
      <c r="O574" s="24"/>
      <c r="P574" s="24"/>
      <c r="Q574" s="24"/>
      <c r="R574" s="24"/>
    </row>
    <row r="575" spans="1:18" ht="12.75" customHeight="1" x14ac:dyDescent="0.2">
      <c r="A575" s="24"/>
      <c r="C575" s="26"/>
      <c r="D575" s="26"/>
      <c r="E575" s="26"/>
      <c r="F575" s="26"/>
      <c r="O575" s="24"/>
      <c r="P575" s="24"/>
      <c r="Q575" s="24"/>
      <c r="R575" s="24"/>
    </row>
    <row r="576" spans="1:18" ht="12.75" customHeight="1" x14ac:dyDescent="0.2">
      <c r="A576" s="24"/>
      <c r="C576" s="26"/>
      <c r="D576" s="26"/>
      <c r="E576" s="26"/>
      <c r="F576" s="26"/>
      <c r="O576" s="24"/>
      <c r="P576" s="24"/>
      <c r="Q576" s="24"/>
      <c r="R576" s="24"/>
    </row>
    <row r="577" spans="1:18" ht="12.75" customHeight="1" x14ac:dyDescent="0.2">
      <c r="A577" s="24"/>
      <c r="C577" s="26"/>
      <c r="D577" s="26"/>
      <c r="E577" s="26"/>
      <c r="F577" s="26"/>
      <c r="O577" s="24"/>
      <c r="P577" s="24"/>
      <c r="Q577" s="24"/>
      <c r="R577" s="24"/>
    </row>
    <row r="578" spans="1:18" ht="12.75" customHeight="1" x14ac:dyDescent="0.2">
      <c r="A578" s="24"/>
      <c r="C578" s="26"/>
      <c r="D578" s="26"/>
      <c r="E578" s="26"/>
      <c r="F578" s="26"/>
      <c r="O578" s="24"/>
      <c r="P578" s="24"/>
      <c r="Q578" s="24"/>
      <c r="R578" s="24"/>
    </row>
    <row r="579" spans="1:18" ht="12.75" customHeight="1" x14ac:dyDescent="0.2">
      <c r="A579" s="24"/>
      <c r="C579" s="26"/>
      <c r="D579" s="26"/>
      <c r="E579" s="26"/>
      <c r="F579" s="26"/>
      <c r="O579" s="24"/>
      <c r="P579" s="24"/>
      <c r="Q579" s="24"/>
      <c r="R579" s="24"/>
    </row>
    <row r="580" spans="1:18" ht="12.75" customHeight="1" x14ac:dyDescent="0.2">
      <c r="A580" s="24"/>
      <c r="C580" s="26"/>
      <c r="D580" s="26"/>
      <c r="E580" s="26"/>
      <c r="F580" s="26"/>
      <c r="O580" s="24"/>
      <c r="P580" s="24"/>
      <c r="Q580" s="24"/>
      <c r="R580" s="24"/>
    </row>
    <row r="581" spans="1:18" ht="12.75" customHeight="1" x14ac:dyDescent="0.2">
      <c r="A581" s="24"/>
      <c r="C581" s="26"/>
      <c r="D581" s="26"/>
      <c r="E581" s="26"/>
      <c r="F581" s="26"/>
      <c r="O581" s="24"/>
      <c r="P581" s="24"/>
      <c r="Q581" s="24"/>
      <c r="R581" s="24"/>
    </row>
    <row r="582" spans="1:18" ht="12.75" customHeight="1" x14ac:dyDescent="0.2">
      <c r="A582" s="24"/>
      <c r="C582" s="26"/>
      <c r="D582" s="26"/>
      <c r="E582" s="26"/>
      <c r="F582" s="26"/>
      <c r="O582" s="24"/>
      <c r="P582" s="24"/>
      <c r="Q582" s="24"/>
      <c r="R582" s="24"/>
    </row>
    <row r="583" spans="1:18" ht="12.75" customHeight="1" x14ac:dyDescent="0.2">
      <c r="A583" s="24"/>
      <c r="C583" s="26"/>
      <c r="D583" s="26"/>
      <c r="E583" s="26"/>
      <c r="F583" s="26"/>
      <c r="O583" s="24"/>
      <c r="P583" s="24"/>
      <c r="Q583" s="24"/>
      <c r="R583" s="24"/>
    </row>
    <row r="584" spans="1:18" ht="12.75" customHeight="1" x14ac:dyDescent="0.2">
      <c r="A584" s="24"/>
      <c r="C584" s="26"/>
      <c r="D584" s="26"/>
      <c r="E584" s="26"/>
      <c r="F584" s="26"/>
      <c r="O584" s="24"/>
      <c r="P584" s="24"/>
      <c r="Q584" s="24"/>
      <c r="R584" s="24"/>
    </row>
    <row r="585" spans="1:18" ht="12.75" customHeight="1" x14ac:dyDescent="0.2">
      <c r="A585" s="24"/>
      <c r="C585" s="26"/>
      <c r="D585" s="26"/>
      <c r="E585" s="26"/>
      <c r="F585" s="26"/>
      <c r="O585" s="24"/>
      <c r="P585" s="24"/>
      <c r="Q585" s="24"/>
      <c r="R585" s="24"/>
    </row>
    <row r="586" spans="1:18" ht="12.75" customHeight="1" x14ac:dyDescent="0.2">
      <c r="A586" s="24"/>
      <c r="C586" s="26"/>
      <c r="D586" s="26"/>
      <c r="E586" s="26"/>
      <c r="F586" s="26"/>
      <c r="O586" s="24"/>
      <c r="P586" s="24"/>
      <c r="Q586" s="24"/>
      <c r="R586" s="24"/>
    </row>
    <row r="587" spans="1:18" ht="12.75" customHeight="1" x14ac:dyDescent="0.2">
      <c r="A587" s="24"/>
      <c r="C587" s="26"/>
      <c r="D587" s="26"/>
      <c r="E587" s="26"/>
      <c r="F587" s="26"/>
      <c r="O587" s="24"/>
      <c r="P587" s="24"/>
      <c r="Q587" s="24"/>
      <c r="R587" s="24"/>
    </row>
    <row r="588" spans="1:18" ht="12.75" customHeight="1" x14ac:dyDescent="0.2">
      <c r="A588" s="24"/>
      <c r="C588" s="26"/>
      <c r="D588" s="26"/>
      <c r="E588" s="26"/>
      <c r="F588" s="26"/>
      <c r="O588" s="24"/>
      <c r="P588" s="24"/>
      <c r="Q588" s="24"/>
      <c r="R588" s="24"/>
    </row>
    <row r="589" spans="1:18" ht="12.75" customHeight="1" x14ac:dyDescent="0.2">
      <c r="A589" s="24"/>
      <c r="C589" s="26"/>
      <c r="D589" s="26"/>
      <c r="E589" s="26"/>
      <c r="F589" s="26"/>
      <c r="O589" s="24"/>
      <c r="P589" s="24"/>
      <c r="Q589" s="24"/>
      <c r="R589" s="24"/>
    </row>
    <row r="590" spans="1:18" ht="12.75" customHeight="1" x14ac:dyDescent="0.2">
      <c r="A590" s="24"/>
      <c r="C590" s="26"/>
      <c r="D590" s="26"/>
      <c r="E590" s="26"/>
      <c r="F590" s="26"/>
      <c r="O590" s="24"/>
      <c r="P590" s="24"/>
      <c r="Q590" s="24"/>
      <c r="R590" s="24"/>
    </row>
    <row r="591" spans="1:18" ht="12.75" customHeight="1" x14ac:dyDescent="0.2">
      <c r="A591" s="24"/>
      <c r="C591" s="26"/>
      <c r="D591" s="26"/>
      <c r="E591" s="26"/>
      <c r="F591" s="26"/>
      <c r="O591" s="24"/>
      <c r="P591" s="24"/>
      <c r="Q591" s="24"/>
      <c r="R591" s="24"/>
    </row>
    <row r="592" spans="1:18" ht="12.75" customHeight="1" x14ac:dyDescent="0.2">
      <c r="A592" s="24"/>
      <c r="C592" s="26"/>
      <c r="D592" s="26"/>
      <c r="E592" s="26"/>
      <c r="F592" s="26"/>
      <c r="O592" s="24"/>
      <c r="P592" s="24"/>
      <c r="Q592" s="24"/>
      <c r="R592" s="24"/>
    </row>
    <row r="593" spans="1:18" ht="12.75" customHeight="1" x14ac:dyDescent="0.2">
      <c r="A593" s="24"/>
      <c r="C593" s="26"/>
      <c r="D593" s="26"/>
      <c r="E593" s="26"/>
      <c r="F593" s="26"/>
      <c r="O593" s="24"/>
      <c r="P593" s="24"/>
      <c r="Q593" s="24"/>
      <c r="R593" s="24"/>
    </row>
    <row r="594" spans="1:18" ht="12.75" customHeight="1" x14ac:dyDescent="0.2">
      <c r="A594" s="24"/>
      <c r="C594" s="26"/>
      <c r="D594" s="26"/>
      <c r="E594" s="26"/>
      <c r="F594" s="26"/>
      <c r="O594" s="24"/>
      <c r="P594" s="24"/>
      <c r="Q594" s="24"/>
      <c r="R594" s="24"/>
    </row>
    <row r="595" spans="1:18" ht="12.75" customHeight="1" x14ac:dyDescent="0.2">
      <c r="A595" s="24"/>
      <c r="C595" s="26"/>
      <c r="D595" s="26"/>
      <c r="E595" s="26"/>
      <c r="F595" s="26"/>
      <c r="O595" s="24"/>
      <c r="P595" s="24"/>
      <c r="Q595" s="24"/>
      <c r="R595" s="24"/>
    </row>
    <row r="596" spans="1:18" ht="12.75" customHeight="1" x14ac:dyDescent="0.2">
      <c r="A596" s="24"/>
      <c r="C596" s="26"/>
      <c r="D596" s="26"/>
      <c r="E596" s="26"/>
      <c r="F596" s="26"/>
      <c r="O596" s="24"/>
      <c r="P596" s="24"/>
      <c r="Q596" s="24"/>
      <c r="R596" s="24"/>
    </row>
    <row r="597" spans="1:18" ht="12.75" customHeight="1" x14ac:dyDescent="0.2">
      <c r="A597" s="24"/>
      <c r="C597" s="26"/>
      <c r="D597" s="26"/>
      <c r="E597" s="26"/>
      <c r="F597" s="26"/>
      <c r="O597" s="24"/>
      <c r="P597" s="24"/>
      <c r="Q597" s="24"/>
      <c r="R597" s="24"/>
    </row>
    <row r="598" spans="1:18" ht="12.75" customHeight="1" x14ac:dyDescent="0.2">
      <c r="A598" s="24"/>
      <c r="C598" s="26"/>
      <c r="D598" s="26"/>
      <c r="E598" s="26"/>
      <c r="F598" s="26"/>
      <c r="O598" s="24"/>
      <c r="P598" s="24"/>
      <c r="Q598" s="24"/>
      <c r="R598" s="24"/>
    </row>
    <row r="599" spans="1:18" ht="12.75" customHeight="1" x14ac:dyDescent="0.2">
      <c r="A599" s="24"/>
      <c r="C599" s="26"/>
      <c r="D599" s="26"/>
      <c r="E599" s="26"/>
      <c r="F599" s="26"/>
      <c r="O599" s="24"/>
      <c r="P599" s="24"/>
      <c r="Q599" s="24"/>
      <c r="R599" s="24"/>
    </row>
    <row r="600" spans="1:18" ht="12.75" customHeight="1" x14ac:dyDescent="0.2">
      <c r="A600" s="24"/>
      <c r="C600" s="26"/>
      <c r="D600" s="26"/>
      <c r="E600" s="26"/>
      <c r="F600" s="26"/>
      <c r="O600" s="24"/>
      <c r="P600" s="24"/>
      <c r="Q600" s="24"/>
      <c r="R600" s="24"/>
    </row>
    <row r="601" spans="1:18" ht="12.75" customHeight="1" x14ac:dyDescent="0.2">
      <c r="A601" s="24"/>
      <c r="C601" s="26"/>
      <c r="D601" s="26"/>
      <c r="E601" s="26"/>
      <c r="F601" s="26"/>
      <c r="O601" s="24"/>
      <c r="P601" s="24"/>
      <c r="Q601" s="24"/>
      <c r="R601" s="24"/>
    </row>
    <row r="602" spans="1:18" ht="12.75" customHeight="1" x14ac:dyDescent="0.2">
      <c r="A602" s="24"/>
      <c r="C602" s="26"/>
      <c r="D602" s="26"/>
      <c r="E602" s="26"/>
      <c r="F602" s="26"/>
      <c r="O602" s="24"/>
      <c r="P602" s="24"/>
      <c r="Q602" s="24"/>
      <c r="R602" s="24"/>
    </row>
    <row r="603" spans="1:18" ht="12.75" customHeight="1" x14ac:dyDescent="0.2">
      <c r="A603" s="24"/>
      <c r="C603" s="26"/>
      <c r="D603" s="26"/>
      <c r="E603" s="26"/>
      <c r="F603" s="26"/>
      <c r="O603" s="24"/>
      <c r="P603" s="24"/>
      <c r="Q603" s="24"/>
      <c r="R603" s="24"/>
    </row>
    <row r="604" spans="1:18" ht="12.75" customHeight="1" x14ac:dyDescent="0.2">
      <c r="A604" s="24"/>
      <c r="C604" s="26"/>
      <c r="D604" s="26"/>
      <c r="E604" s="26"/>
      <c r="F604" s="26"/>
      <c r="O604" s="24"/>
      <c r="P604" s="24"/>
      <c r="Q604" s="24"/>
      <c r="R604" s="24"/>
    </row>
    <row r="605" spans="1:18" ht="12.75" customHeight="1" x14ac:dyDescent="0.2">
      <c r="A605" s="24"/>
      <c r="C605" s="26"/>
      <c r="D605" s="26"/>
      <c r="E605" s="26"/>
      <c r="F605" s="26"/>
      <c r="O605" s="24"/>
      <c r="P605" s="24"/>
      <c r="Q605" s="24"/>
      <c r="R605" s="24"/>
    </row>
    <row r="606" spans="1:18" ht="12.75" customHeight="1" x14ac:dyDescent="0.2">
      <c r="A606" s="24"/>
      <c r="C606" s="26"/>
      <c r="D606" s="26"/>
      <c r="E606" s="26"/>
      <c r="F606" s="26"/>
      <c r="O606" s="24"/>
      <c r="P606" s="24"/>
      <c r="Q606" s="24"/>
      <c r="R606" s="24"/>
    </row>
    <row r="607" spans="1:18" ht="12.75" customHeight="1" x14ac:dyDescent="0.2">
      <c r="A607" s="24"/>
      <c r="C607" s="26"/>
      <c r="D607" s="26"/>
      <c r="E607" s="26"/>
      <c r="F607" s="26"/>
      <c r="O607" s="24"/>
      <c r="P607" s="24"/>
      <c r="Q607" s="24"/>
      <c r="R607" s="24"/>
    </row>
    <row r="608" spans="1:18" ht="12.75" customHeight="1" x14ac:dyDescent="0.2">
      <c r="A608" s="24"/>
      <c r="C608" s="26"/>
      <c r="D608" s="26"/>
      <c r="E608" s="26"/>
      <c r="F608" s="26"/>
      <c r="O608" s="24"/>
      <c r="P608" s="24"/>
      <c r="Q608" s="24"/>
      <c r="R608" s="24"/>
    </row>
    <row r="609" spans="1:18" ht="12.75" customHeight="1" x14ac:dyDescent="0.2">
      <c r="A609" s="24"/>
      <c r="C609" s="26"/>
      <c r="D609" s="26"/>
      <c r="E609" s="26"/>
      <c r="F609" s="26"/>
      <c r="O609" s="24"/>
      <c r="P609" s="24"/>
      <c r="Q609" s="24"/>
      <c r="R609" s="24"/>
    </row>
    <row r="610" spans="1:18" ht="12.75" customHeight="1" x14ac:dyDescent="0.2">
      <c r="A610" s="24"/>
      <c r="C610" s="26"/>
      <c r="D610" s="26"/>
      <c r="E610" s="26"/>
      <c r="F610" s="26"/>
      <c r="O610" s="24"/>
      <c r="P610" s="24"/>
      <c r="Q610" s="24"/>
      <c r="R610" s="24"/>
    </row>
    <row r="611" spans="1:18" ht="12.75" customHeight="1" x14ac:dyDescent="0.2">
      <c r="A611" s="24"/>
      <c r="C611" s="26"/>
      <c r="D611" s="26"/>
      <c r="E611" s="26"/>
      <c r="F611" s="26"/>
      <c r="O611" s="24"/>
      <c r="P611" s="24"/>
      <c r="Q611" s="24"/>
      <c r="R611" s="24"/>
    </row>
    <row r="612" spans="1:18" ht="12.75" customHeight="1" x14ac:dyDescent="0.2">
      <c r="A612" s="24"/>
      <c r="C612" s="26"/>
      <c r="D612" s="26"/>
      <c r="E612" s="26"/>
      <c r="F612" s="26"/>
      <c r="O612" s="24"/>
      <c r="P612" s="24"/>
      <c r="Q612" s="24"/>
      <c r="R612" s="24"/>
    </row>
    <row r="613" spans="1:18" ht="12.75" customHeight="1" x14ac:dyDescent="0.2">
      <c r="A613" s="24"/>
      <c r="C613" s="26"/>
      <c r="D613" s="26"/>
      <c r="E613" s="26"/>
      <c r="F613" s="26"/>
      <c r="O613" s="24"/>
      <c r="P613" s="24"/>
      <c r="Q613" s="24"/>
      <c r="R613" s="24"/>
    </row>
    <row r="614" spans="1:18" ht="12.75" customHeight="1" x14ac:dyDescent="0.2">
      <c r="A614" s="24"/>
      <c r="C614" s="26"/>
      <c r="D614" s="26"/>
      <c r="E614" s="26"/>
      <c r="F614" s="26"/>
      <c r="O614" s="24"/>
      <c r="P614" s="24"/>
      <c r="Q614" s="24"/>
      <c r="R614" s="24"/>
    </row>
    <row r="615" spans="1:18" ht="12.75" customHeight="1" x14ac:dyDescent="0.2">
      <c r="A615" s="24"/>
      <c r="C615" s="26"/>
      <c r="D615" s="26"/>
      <c r="E615" s="26"/>
      <c r="F615" s="26"/>
      <c r="O615" s="24"/>
      <c r="P615" s="24"/>
      <c r="Q615" s="24"/>
      <c r="R615" s="24"/>
    </row>
    <row r="616" spans="1:18" ht="12.75" customHeight="1" x14ac:dyDescent="0.2">
      <c r="A616" s="24"/>
      <c r="C616" s="26"/>
      <c r="D616" s="26"/>
      <c r="E616" s="26"/>
      <c r="F616" s="26"/>
      <c r="O616" s="24"/>
      <c r="P616" s="24"/>
      <c r="Q616" s="24"/>
      <c r="R616" s="24"/>
    </row>
    <row r="617" spans="1:18" ht="12.75" customHeight="1" x14ac:dyDescent="0.2">
      <c r="A617" s="24"/>
      <c r="C617" s="26"/>
      <c r="D617" s="26"/>
      <c r="E617" s="26"/>
      <c r="F617" s="26"/>
      <c r="O617" s="24"/>
      <c r="P617" s="24"/>
      <c r="Q617" s="24"/>
      <c r="R617" s="24"/>
    </row>
    <row r="618" spans="1:18" ht="12.75" customHeight="1" x14ac:dyDescent="0.2">
      <c r="A618" s="24"/>
      <c r="C618" s="26"/>
      <c r="D618" s="26"/>
      <c r="E618" s="26"/>
      <c r="F618" s="26"/>
      <c r="O618" s="24"/>
      <c r="P618" s="24"/>
      <c r="Q618" s="24"/>
      <c r="R618" s="24"/>
    </row>
    <row r="619" spans="1:18" ht="12.75" customHeight="1" x14ac:dyDescent="0.2">
      <c r="A619" s="24"/>
      <c r="C619" s="26"/>
      <c r="D619" s="26"/>
      <c r="E619" s="26"/>
      <c r="F619" s="26"/>
      <c r="O619" s="24"/>
      <c r="P619" s="24"/>
      <c r="Q619" s="24"/>
      <c r="R619" s="24"/>
    </row>
    <row r="620" spans="1:18" ht="12.75" customHeight="1" x14ac:dyDescent="0.2">
      <c r="A620" s="24"/>
      <c r="C620" s="26"/>
      <c r="D620" s="26"/>
      <c r="E620" s="26"/>
      <c r="F620" s="26"/>
      <c r="O620" s="24"/>
      <c r="P620" s="24"/>
      <c r="Q620" s="24"/>
      <c r="R620" s="24"/>
    </row>
    <row r="621" spans="1:18" ht="12.75" customHeight="1" x14ac:dyDescent="0.2">
      <c r="A621" s="24"/>
      <c r="C621" s="26"/>
      <c r="D621" s="26"/>
      <c r="E621" s="26"/>
      <c r="F621" s="26"/>
      <c r="O621" s="24"/>
      <c r="P621" s="24"/>
      <c r="Q621" s="24"/>
      <c r="R621" s="24"/>
    </row>
    <row r="622" spans="1:18" ht="12.75" customHeight="1" x14ac:dyDescent="0.2">
      <c r="A622" s="24"/>
      <c r="C622" s="26"/>
      <c r="D622" s="26"/>
      <c r="E622" s="26"/>
      <c r="F622" s="26"/>
      <c r="O622" s="24"/>
      <c r="P622" s="24"/>
      <c r="Q622" s="24"/>
      <c r="R622" s="24"/>
    </row>
    <row r="623" spans="1:18" ht="12.75" customHeight="1" x14ac:dyDescent="0.2">
      <c r="A623" s="24"/>
      <c r="C623" s="26"/>
      <c r="D623" s="26"/>
      <c r="E623" s="26"/>
      <c r="F623" s="26"/>
      <c r="O623" s="24"/>
      <c r="P623" s="24"/>
      <c r="Q623" s="24"/>
      <c r="R623" s="24"/>
    </row>
    <row r="624" spans="1:18" ht="12.75" customHeight="1" x14ac:dyDescent="0.2">
      <c r="A624" s="24"/>
      <c r="C624" s="26"/>
      <c r="D624" s="26"/>
      <c r="E624" s="26"/>
      <c r="F624" s="26"/>
      <c r="O624" s="24"/>
      <c r="P624" s="24"/>
      <c r="Q624" s="24"/>
      <c r="R624" s="24"/>
    </row>
    <row r="625" spans="1:18" ht="12.75" customHeight="1" x14ac:dyDescent="0.2">
      <c r="A625" s="24"/>
      <c r="C625" s="26"/>
      <c r="D625" s="26"/>
      <c r="E625" s="26"/>
      <c r="F625" s="26"/>
      <c r="O625" s="24"/>
      <c r="P625" s="24"/>
      <c r="Q625" s="24"/>
      <c r="R625" s="24"/>
    </row>
    <row r="626" spans="1:18" ht="12.75" customHeight="1" x14ac:dyDescent="0.2">
      <c r="A626" s="24"/>
      <c r="C626" s="26"/>
      <c r="D626" s="26"/>
      <c r="E626" s="26"/>
      <c r="F626" s="26"/>
      <c r="O626" s="24"/>
      <c r="P626" s="24"/>
      <c r="Q626" s="24"/>
      <c r="R626" s="24"/>
    </row>
    <row r="627" spans="1:18" ht="12.75" customHeight="1" x14ac:dyDescent="0.2">
      <c r="A627" s="24"/>
      <c r="C627" s="26"/>
      <c r="D627" s="26"/>
      <c r="E627" s="26"/>
      <c r="F627" s="26"/>
      <c r="O627" s="24"/>
      <c r="P627" s="24"/>
      <c r="Q627" s="24"/>
      <c r="R627" s="24"/>
    </row>
    <row r="628" spans="1:18" ht="12.75" customHeight="1" x14ac:dyDescent="0.2">
      <c r="A628" s="24"/>
      <c r="C628" s="26"/>
      <c r="D628" s="26"/>
      <c r="E628" s="26"/>
      <c r="F628" s="26"/>
      <c r="O628" s="24"/>
      <c r="P628" s="24"/>
      <c r="Q628" s="24"/>
      <c r="R628" s="24"/>
    </row>
    <row r="629" spans="1:18" ht="12.75" customHeight="1" x14ac:dyDescent="0.2">
      <c r="A629" s="24"/>
      <c r="C629" s="26"/>
      <c r="D629" s="26"/>
      <c r="E629" s="26"/>
      <c r="F629" s="26"/>
      <c r="O629" s="24"/>
      <c r="P629" s="24"/>
      <c r="Q629" s="24"/>
      <c r="R629" s="24"/>
    </row>
    <row r="630" spans="1:18" ht="12.75" customHeight="1" x14ac:dyDescent="0.2">
      <c r="A630" s="24"/>
      <c r="C630" s="26"/>
      <c r="D630" s="26"/>
      <c r="E630" s="26"/>
      <c r="F630" s="26"/>
      <c r="O630" s="24"/>
      <c r="P630" s="24"/>
      <c r="Q630" s="24"/>
      <c r="R630" s="24"/>
    </row>
    <row r="631" spans="1:18" ht="12.75" customHeight="1" x14ac:dyDescent="0.2">
      <c r="A631" s="24"/>
      <c r="C631" s="26"/>
      <c r="D631" s="26"/>
      <c r="E631" s="26"/>
      <c r="F631" s="26"/>
      <c r="O631" s="24"/>
      <c r="P631" s="24"/>
      <c r="Q631" s="24"/>
      <c r="R631" s="24"/>
    </row>
    <row r="632" spans="1:18" ht="12.75" customHeight="1" x14ac:dyDescent="0.2">
      <c r="A632" s="24"/>
      <c r="C632" s="26"/>
      <c r="D632" s="26"/>
      <c r="E632" s="26"/>
      <c r="F632" s="26"/>
      <c r="O632" s="24"/>
      <c r="P632" s="24"/>
      <c r="Q632" s="24"/>
      <c r="R632" s="24"/>
    </row>
    <row r="633" spans="1:18" ht="12.75" customHeight="1" x14ac:dyDescent="0.2">
      <c r="A633" s="24"/>
      <c r="C633" s="26"/>
      <c r="D633" s="26"/>
      <c r="E633" s="26"/>
      <c r="F633" s="26"/>
      <c r="O633" s="24"/>
      <c r="P633" s="24"/>
      <c r="Q633" s="24"/>
      <c r="R633" s="24"/>
    </row>
    <row r="634" spans="1:18" ht="12.75" customHeight="1" x14ac:dyDescent="0.2">
      <c r="A634" s="24"/>
      <c r="C634" s="26"/>
      <c r="D634" s="26"/>
      <c r="E634" s="26"/>
      <c r="F634" s="26"/>
      <c r="O634" s="24"/>
      <c r="P634" s="24"/>
      <c r="Q634" s="24"/>
      <c r="R634" s="24"/>
    </row>
    <row r="635" spans="1:18" ht="12.75" customHeight="1" x14ac:dyDescent="0.2">
      <c r="A635" s="24"/>
      <c r="C635" s="26"/>
      <c r="D635" s="26"/>
      <c r="E635" s="26"/>
      <c r="F635" s="26"/>
      <c r="O635" s="24"/>
      <c r="P635" s="24"/>
      <c r="Q635" s="24"/>
      <c r="R635" s="24"/>
    </row>
    <row r="636" spans="1:18" ht="12.75" customHeight="1" x14ac:dyDescent="0.2">
      <c r="A636" s="24"/>
      <c r="C636" s="26"/>
      <c r="D636" s="26"/>
      <c r="E636" s="26"/>
      <c r="F636" s="26"/>
      <c r="O636" s="24"/>
      <c r="P636" s="24"/>
      <c r="Q636" s="24"/>
      <c r="R636" s="24"/>
    </row>
    <row r="637" spans="1:18" ht="12.75" customHeight="1" x14ac:dyDescent="0.2">
      <c r="A637" s="24"/>
      <c r="C637" s="26"/>
      <c r="D637" s="26"/>
      <c r="E637" s="26"/>
      <c r="F637" s="26"/>
      <c r="O637" s="24"/>
      <c r="P637" s="24"/>
      <c r="Q637" s="24"/>
      <c r="R637" s="24"/>
    </row>
    <row r="638" spans="1:18" ht="12.75" customHeight="1" x14ac:dyDescent="0.2">
      <c r="A638" s="24"/>
      <c r="C638" s="26"/>
      <c r="D638" s="26"/>
      <c r="E638" s="26"/>
      <c r="F638" s="26"/>
      <c r="O638" s="24"/>
      <c r="P638" s="24"/>
      <c r="Q638" s="24"/>
      <c r="R638" s="24"/>
    </row>
    <row r="639" spans="1:18" ht="12.75" customHeight="1" x14ac:dyDescent="0.2">
      <c r="A639" s="24"/>
      <c r="C639" s="26"/>
      <c r="D639" s="26"/>
      <c r="E639" s="26"/>
      <c r="F639" s="26"/>
      <c r="O639" s="24"/>
      <c r="P639" s="24"/>
      <c r="Q639" s="24"/>
      <c r="R639" s="24"/>
    </row>
    <row r="640" spans="1:18" ht="12.75" customHeight="1" x14ac:dyDescent="0.2">
      <c r="A640" s="24"/>
      <c r="C640" s="26"/>
      <c r="D640" s="26"/>
      <c r="E640" s="26"/>
      <c r="F640" s="26"/>
      <c r="O640" s="24"/>
      <c r="P640" s="24"/>
      <c r="Q640" s="24"/>
      <c r="R640" s="24"/>
    </row>
    <row r="641" spans="1:18" ht="12.75" customHeight="1" x14ac:dyDescent="0.2">
      <c r="A641" s="24"/>
      <c r="C641" s="26"/>
      <c r="D641" s="26"/>
      <c r="E641" s="26"/>
      <c r="F641" s="26"/>
      <c r="O641" s="24"/>
      <c r="P641" s="24"/>
      <c r="Q641" s="24"/>
      <c r="R641" s="24"/>
    </row>
    <row r="642" spans="1:18" ht="12.75" customHeight="1" x14ac:dyDescent="0.2">
      <c r="A642" s="24"/>
      <c r="C642" s="26"/>
      <c r="D642" s="26"/>
      <c r="E642" s="26"/>
      <c r="F642" s="26"/>
      <c r="O642" s="24"/>
      <c r="P642" s="24"/>
      <c r="Q642" s="24"/>
      <c r="R642" s="24"/>
    </row>
    <row r="643" spans="1:18" ht="12.75" customHeight="1" x14ac:dyDescent="0.2">
      <c r="A643" s="24"/>
      <c r="C643" s="26"/>
      <c r="D643" s="26"/>
      <c r="E643" s="26"/>
      <c r="F643" s="26"/>
      <c r="O643" s="24"/>
      <c r="P643" s="24"/>
      <c r="Q643" s="24"/>
      <c r="R643" s="24"/>
    </row>
    <row r="644" spans="1:18" ht="12.75" customHeight="1" x14ac:dyDescent="0.2">
      <c r="A644" s="24"/>
      <c r="C644" s="26"/>
      <c r="D644" s="26"/>
      <c r="E644" s="26"/>
      <c r="F644" s="26"/>
      <c r="O644" s="24"/>
      <c r="P644" s="24"/>
      <c r="Q644" s="24"/>
      <c r="R644" s="24"/>
    </row>
    <row r="645" spans="1:18" ht="12.75" customHeight="1" x14ac:dyDescent="0.2">
      <c r="A645" s="24"/>
      <c r="C645" s="26"/>
      <c r="D645" s="26"/>
      <c r="E645" s="26"/>
      <c r="F645" s="26"/>
      <c r="O645" s="24"/>
      <c r="P645" s="24"/>
      <c r="Q645" s="24"/>
      <c r="R645" s="24"/>
    </row>
    <row r="646" spans="1:18" ht="12.75" customHeight="1" x14ac:dyDescent="0.2">
      <c r="A646" s="24"/>
      <c r="C646" s="26"/>
      <c r="D646" s="26"/>
      <c r="E646" s="26"/>
      <c r="F646" s="26"/>
      <c r="O646" s="24"/>
      <c r="P646" s="24"/>
      <c r="Q646" s="24"/>
      <c r="R646" s="24"/>
    </row>
    <row r="647" spans="1:18" ht="12.75" customHeight="1" x14ac:dyDescent="0.2">
      <c r="A647" s="24"/>
      <c r="C647" s="26"/>
      <c r="D647" s="26"/>
      <c r="E647" s="26"/>
      <c r="F647" s="26"/>
      <c r="O647" s="24"/>
      <c r="P647" s="24"/>
      <c r="Q647" s="24"/>
      <c r="R647" s="24"/>
    </row>
    <row r="648" spans="1:18" ht="12.75" customHeight="1" x14ac:dyDescent="0.2">
      <c r="A648" s="24"/>
      <c r="C648" s="26"/>
      <c r="D648" s="26"/>
      <c r="E648" s="26"/>
      <c r="F648" s="26"/>
      <c r="O648" s="24"/>
      <c r="P648" s="24"/>
      <c r="Q648" s="24"/>
      <c r="R648" s="24"/>
    </row>
    <row r="649" spans="1:18" ht="12.75" customHeight="1" x14ac:dyDescent="0.2">
      <c r="A649" s="24"/>
      <c r="C649" s="26"/>
      <c r="D649" s="26"/>
      <c r="E649" s="26"/>
      <c r="F649" s="26"/>
      <c r="O649" s="24"/>
      <c r="P649" s="24"/>
      <c r="Q649" s="24"/>
      <c r="R649" s="24"/>
    </row>
    <row r="650" spans="1:18" ht="12.75" customHeight="1" x14ac:dyDescent="0.2">
      <c r="A650" s="24"/>
      <c r="C650" s="26"/>
      <c r="D650" s="26"/>
      <c r="E650" s="26"/>
      <c r="F650" s="26"/>
      <c r="O650" s="24"/>
      <c r="P650" s="24"/>
      <c r="Q650" s="24"/>
      <c r="R650" s="24"/>
    </row>
    <row r="651" spans="1:18" ht="12.75" customHeight="1" x14ac:dyDescent="0.2">
      <c r="A651" s="24"/>
      <c r="C651" s="26"/>
      <c r="D651" s="26"/>
      <c r="E651" s="26"/>
      <c r="F651" s="26"/>
      <c r="O651" s="24"/>
      <c r="P651" s="24"/>
      <c r="Q651" s="24"/>
      <c r="R651" s="24"/>
    </row>
    <row r="652" spans="1:18" ht="12.75" customHeight="1" x14ac:dyDescent="0.2">
      <c r="A652" s="24"/>
      <c r="C652" s="26"/>
      <c r="D652" s="26"/>
      <c r="E652" s="26"/>
      <c r="F652" s="26"/>
      <c r="O652" s="24"/>
      <c r="P652" s="24"/>
      <c r="Q652" s="24"/>
      <c r="R652" s="24"/>
    </row>
    <row r="653" spans="1:18" ht="12.75" customHeight="1" x14ac:dyDescent="0.2">
      <c r="A653" s="24"/>
      <c r="C653" s="26"/>
      <c r="D653" s="26"/>
      <c r="E653" s="26"/>
      <c r="F653" s="26"/>
      <c r="O653" s="24"/>
      <c r="P653" s="24"/>
      <c r="Q653" s="24"/>
      <c r="R653" s="24"/>
    </row>
    <row r="654" spans="1:18" ht="12.75" customHeight="1" x14ac:dyDescent="0.2">
      <c r="A654" s="24"/>
      <c r="C654" s="26"/>
      <c r="D654" s="26"/>
      <c r="E654" s="26"/>
      <c r="F654" s="26"/>
      <c r="O654" s="24"/>
      <c r="P654" s="24"/>
      <c r="Q654" s="24"/>
      <c r="R654" s="24"/>
    </row>
    <row r="655" spans="1:18" ht="12.75" customHeight="1" x14ac:dyDescent="0.2">
      <c r="A655" s="24"/>
      <c r="C655" s="26"/>
      <c r="D655" s="26"/>
      <c r="E655" s="26"/>
      <c r="F655" s="26"/>
      <c r="O655" s="24"/>
      <c r="P655" s="24"/>
      <c r="Q655" s="24"/>
      <c r="R655" s="24"/>
    </row>
    <row r="656" spans="1:18" ht="12.75" customHeight="1" x14ac:dyDescent="0.2">
      <c r="A656" s="24"/>
      <c r="C656" s="26"/>
      <c r="D656" s="26"/>
      <c r="E656" s="26"/>
      <c r="F656" s="26"/>
      <c r="O656" s="24"/>
      <c r="P656" s="24"/>
      <c r="Q656" s="24"/>
      <c r="R656" s="24"/>
    </row>
    <row r="657" spans="1:18" ht="12.75" customHeight="1" x14ac:dyDescent="0.2">
      <c r="A657" s="24"/>
      <c r="C657" s="26"/>
      <c r="D657" s="26"/>
      <c r="E657" s="26"/>
      <c r="F657" s="26"/>
      <c r="O657" s="24"/>
      <c r="P657" s="24"/>
      <c r="Q657" s="24"/>
      <c r="R657" s="24"/>
    </row>
    <row r="658" spans="1:18" ht="12.75" customHeight="1" x14ac:dyDescent="0.2">
      <c r="A658" s="24"/>
      <c r="C658" s="26"/>
      <c r="D658" s="26"/>
      <c r="E658" s="26"/>
      <c r="F658" s="26"/>
      <c r="O658" s="24"/>
      <c r="P658" s="24"/>
      <c r="Q658" s="24"/>
      <c r="R658" s="24"/>
    </row>
    <row r="659" spans="1:18" ht="12.75" customHeight="1" x14ac:dyDescent="0.2">
      <c r="A659" s="24"/>
      <c r="C659" s="26"/>
      <c r="D659" s="26"/>
      <c r="E659" s="26"/>
      <c r="F659" s="26"/>
      <c r="O659" s="24"/>
      <c r="P659" s="24"/>
      <c r="Q659" s="24"/>
      <c r="R659" s="24"/>
    </row>
    <row r="660" spans="1:18" ht="12.75" customHeight="1" x14ac:dyDescent="0.2">
      <c r="A660" s="24"/>
      <c r="C660" s="26"/>
      <c r="D660" s="26"/>
      <c r="E660" s="26"/>
      <c r="F660" s="26"/>
      <c r="O660" s="24"/>
      <c r="P660" s="24"/>
      <c r="Q660" s="24"/>
      <c r="R660" s="24"/>
    </row>
    <row r="661" spans="1:18" ht="12.75" customHeight="1" x14ac:dyDescent="0.2">
      <c r="A661" s="24"/>
      <c r="C661" s="26"/>
      <c r="D661" s="26"/>
      <c r="E661" s="26"/>
      <c r="F661" s="26"/>
      <c r="O661" s="24"/>
      <c r="P661" s="24"/>
      <c r="Q661" s="24"/>
      <c r="R661" s="24"/>
    </row>
    <row r="662" spans="1:18" ht="12.75" customHeight="1" x14ac:dyDescent="0.2">
      <c r="A662" s="24"/>
      <c r="C662" s="26"/>
      <c r="D662" s="26"/>
      <c r="E662" s="26"/>
      <c r="F662" s="26"/>
      <c r="O662" s="24"/>
      <c r="P662" s="24"/>
      <c r="Q662" s="24"/>
      <c r="R662" s="24"/>
    </row>
    <row r="663" spans="1:18" ht="12.75" customHeight="1" x14ac:dyDescent="0.2">
      <c r="A663" s="24"/>
      <c r="C663" s="26"/>
      <c r="D663" s="26"/>
      <c r="E663" s="26"/>
      <c r="F663" s="26"/>
      <c r="O663" s="24"/>
      <c r="P663" s="24"/>
      <c r="Q663" s="24"/>
      <c r="R663" s="24"/>
    </row>
    <row r="664" spans="1:18" ht="12.75" customHeight="1" x14ac:dyDescent="0.2">
      <c r="A664" s="24"/>
      <c r="C664" s="26"/>
      <c r="D664" s="26"/>
      <c r="E664" s="26"/>
      <c r="F664" s="26"/>
      <c r="O664" s="24"/>
      <c r="P664" s="24"/>
      <c r="Q664" s="24"/>
      <c r="R664" s="24"/>
    </row>
    <row r="665" spans="1:18" ht="12.75" customHeight="1" x14ac:dyDescent="0.2">
      <c r="A665" s="24"/>
      <c r="C665" s="26"/>
      <c r="D665" s="26"/>
      <c r="E665" s="26"/>
      <c r="F665" s="26"/>
      <c r="O665" s="24"/>
      <c r="P665" s="24"/>
      <c r="Q665" s="24"/>
      <c r="R665" s="24"/>
    </row>
    <row r="666" spans="1:18" ht="12.75" customHeight="1" x14ac:dyDescent="0.2">
      <c r="A666" s="24"/>
      <c r="C666" s="26"/>
      <c r="D666" s="26"/>
      <c r="E666" s="26"/>
      <c r="F666" s="26"/>
      <c r="O666" s="24"/>
      <c r="P666" s="24"/>
      <c r="Q666" s="24"/>
      <c r="R666" s="24"/>
    </row>
    <row r="667" spans="1:18" ht="12.75" customHeight="1" x14ac:dyDescent="0.2">
      <c r="A667" s="24"/>
      <c r="C667" s="26"/>
      <c r="D667" s="26"/>
      <c r="E667" s="26"/>
      <c r="F667" s="26"/>
      <c r="O667" s="24"/>
      <c r="P667" s="24"/>
      <c r="Q667" s="24"/>
      <c r="R667" s="24"/>
    </row>
    <row r="668" spans="1:18" ht="12.75" customHeight="1" x14ac:dyDescent="0.2">
      <c r="A668" s="24"/>
      <c r="C668" s="26"/>
      <c r="D668" s="26"/>
      <c r="E668" s="26"/>
      <c r="F668" s="26"/>
      <c r="O668" s="24"/>
      <c r="P668" s="24"/>
      <c r="Q668" s="24"/>
      <c r="R668" s="24"/>
    </row>
    <row r="669" spans="1:18" ht="12.75" customHeight="1" x14ac:dyDescent="0.2">
      <c r="A669" s="24"/>
      <c r="C669" s="26"/>
      <c r="D669" s="26"/>
      <c r="E669" s="26"/>
      <c r="F669" s="26"/>
      <c r="O669" s="24"/>
      <c r="P669" s="24"/>
      <c r="Q669" s="24"/>
      <c r="R669" s="24"/>
    </row>
    <row r="670" spans="1:18" ht="12.75" customHeight="1" x14ac:dyDescent="0.2">
      <c r="A670" s="24"/>
      <c r="C670" s="26"/>
      <c r="D670" s="26"/>
      <c r="E670" s="26"/>
      <c r="F670" s="26"/>
      <c r="O670" s="24"/>
      <c r="P670" s="24"/>
      <c r="Q670" s="24"/>
      <c r="R670" s="24"/>
    </row>
    <row r="671" spans="1:18" ht="12.75" customHeight="1" x14ac:dyDescent="0.2">
      <c r="A671" s="24"/>
      <c r="C671" s="26"/>
      <c r="D671" s="26"/>
      <c r="E671" s="26"/>
      <c r="F671" s="26"/>
      <c r="O671" s="24"/>
      <c r="P671" s="24"/>
      <c r="Q671" s="24"/>
      <c r="R671" s="24"/>
    </row>
    <row r="672" spans="1:18" ht="12.75" customHeight="1" x14ac:dyDescent="0.2">
      <c r="A672" s="24"/>
      <c r="C672" s="26"/>
      <c r="D672" s="26"/>
      <c r="E672" s="26"/>
      <c r="F672" s="26"/>
      <c r="O672" s="24"/>
      <c r="P672" s="24"/>
      <c r="Q672" s="24"/>
      <c r="R672" s="24"/>
    </row>
    <row r="673" spans="1:18" ht="12.75" customHeight="1" x14ac:dyDescent="0.2">
      <c r="A673" s="24"/>
      <c r="C673" s="26"/>
      <c r="D673" s="26"/>
      <c r="E673" s="26"/>
      <c r="F673" s="26"/>
      <c r="O673" s="24"/>
      <c r="P673" s="24"/>
      <c r="Q673" s="24"/>
      <c r="R673" s="24"/>
    </row>
    <row r="674" spans="1:18" ht="12.75" customHeight="1" x14ac:dyDescent="0.2">
      <c r="A674" s="24"/>
      <c r="C674" s="26"/>
      <c r="D674" s="26"/>
      <c r="E674" s="26"/>
      <c r="F674" s="26"/>
      <c r="O674" s="24"/>
      <c r="P674" s="24"/>
      <c r="Q674" s="24"/>
      <c r="R674" s="24"/>
    </row>
    <row r="675" spans="1:18" ht="12.75" customHeight="1" x14ac:dyDescent="0.2">
      <c r="A675" s="24"/>
      <c r="C675" s="26"/>
      <c r="D675" s="26"/>
      <c r="E675" s="26"/>
      <c r="F675" s="26"/>
      <c r="O675" s="24"/>
      <c r="P675" s="24"/>
      <c r="Q675" s="24"/>
      <c r="R675" s="24"/>
    </row>
    <row r="676" spans="1:18" ht="12.75" customHeight="1" x14ac:dyDescent="0.2">
      <c r="A676" s="24"/>
      <c r="C676" s="26"/>
      <c r="D676" s="26"/>
      <c r="E676" s="26"/>
      <c r="F676" s="26"/>
      <c r="O676" s="24"/>
      <c r="P676" s="24"/>
      <c r="Q676" s="24"/>
      <c r="R676" s="24"/>
    </row>
    <row r="677" spans="1:18" ht="12.75" customHeight="1" x14ac:dyDescent="0.2">
      <c r="A677" s="24"/>
      <c r="C677" s="26"/>
      <c r="D677" s="26"/>
      <c r="E677" s="26"/>
      <c r="F677" s="26"/>
      <c r="O677" s="24"/>
      <c r="P677" s="24"/>
      <c r="Q677" s="24"/>
      <c r="R677" s="24"/>
    </row>
    <row r="678" spans="1:18" ht="12.75" customHeight="1" x14ac:dyDescent="0.2">
      <c r="A678" s="24"/>
      <c r="C678" s="26"/>
      <c r="D678" s="26"/>
      <c r="E678" s="26"/>
      <c r="F678" s="26"/>
      <c r="O678" s="24"/>
      <c r="P678" s="24"/>
      <c r="Q678" s="24"/>
      <c r="R678" s="24"/>
    </row>
    <row r="679" spans="1:18" ht="12.75" customHeight="1" x14ac:dyDescent="0.2">
      <c r="A679" s="24"/>
      <c r="C679" s="26"/>
      <c r="D679" s="26"/>
      <c r="E679" s="26"/>
      <c r="F679" s="26"/>
      <c r="O679" s="24"/>
      <c r="P679" s="24"/>
      <c r="Q679" s="24"/>
      <c r="R679" s="24"/>
    </row>
    <row r="680" spans="1:18" ht="12.75" customHeight="1" x14ac:dyDescent="0.2">
      <c r="A680" s="24"/>
      <c r="C680" s="26"/>
      <c r="D680" s="26"/>
      <c r="E680" s="26"/>
      <c r="F680" s="26"/>
      <c r="O680" s="24"/>
      <c r="P680" s="24"/>
      <c r="Q680" s="24"/>
      <c r="R680" s="24"/>
    </row>
    <row r="681" spans="1:18" ht="12.75" customHeight="1" x14ac:dyDescent="0.2">
      <c r="A681" s="24"/>
      <c r="C681" s="26"/>
      <c r="D681" s="26"/>
      <c r="E681" s="26"/>
      <c r="F681" s="26"/>
      <c r="O681" s="24"/>
      <c r="P681" s="24"/>
      <c r="Q681" s="24"/>
      <c r="R681" s="24"/>
    </row>
    <row r="682" spans="1:18" ht="12.75" customHeight="1" x14ac:dyDescent="0.2">
      <c r="A682" s="24"/>
      <c r="C682" s="26"/>
      <c r="D682" s="26"/>
      <c r="E682" s="26"/>
      <c r="F682" s="26"/>
      <c r="O682" s="24"/>
      <c r="P682" s="24"/>
      <c r="Q682" s="24"/>
      <c r="R682" s="24"/>
    </row>
    <row r="683" spans="1:18" ht="12.75" customHeight="1" x14ac:dyDescent="0.2">
      <c r="A683" s="24"/>
      <c r="C683" s="26"/>
      <c r="D683" s="26"/>
      <c r="E683" s="26"/>
      <c r="F683" s="26"/>
      <c r="O683" s="24"/>
      <c r="P683" s="24"/>
      <c r="Q683" s="24"/>
      <c r="R683" s="24"/>
    </row>
    <row r="684" spans="1:18" ht="12.75" customHeight="1" x14ac:dyDescent="0.2">
      <c r="A684" s="24"/>
      <c r="C684" s="26"/>
      <c r="D684" s="26"/>
      <c r="E684" s="26"/>
      <c r="F684" s="26"/>
      <c r="O684" s="24"/>
      <c r="P684" s="24"/>
      <c r="Q684" s="24"/>
      <c r="R684" s="24"/>
    </row>
    <row r="685" spans="1:18" ht="12.75" customHeight="1" x14ac:dyDescent="0.2">
      <c r="A685" s="24"/>
      <c r="C685" s="26"/>
      <c r="D685" s="26"/>
      <c r="E685" s="26"/>
      <c r="F685" s="26"/>
      <c r="O685" s="24"/>
      <c r="P685" s="24"/>
      <c r="Q685" s="24"/>
      <c r="R685" s="24"/>
    </row>
    <row r="686" spans="1:18" ht="12.75" customHeight="1" x14ac:dyDescent="0.2">
      <c r="A686" s="24"/>
      <c r="C686" s="26"/>
      <c r="D686" s="26"/>
      <c r="E686" s="26"/>
      <c r="F686" s="26"/>
      <c r="O686" s="24"/>
      <c r="P686" s="24"/>
      <c r="Q686" s="24"/>
      <c r="R686" s="24"/>
    </row>
    <row r="687" spans="1:18" ht="12.75" customHeight="1" x14ac:dyDescent="0.2">
      <c r="A687" s="24"/>
      <c r="C687" s="26"/>
      <c r="D687" s="26"/>
      <c r="E687" s="26"/>
      <c r="F687" s="26"/>
      <c r="O687" s="24"/>
      <c r="P687" s="24"/>
      <c r="Q687" s="24"/>
      <c r="R687" s="24"/>
    </row>
    <row r="688" spans="1:18" ht="12.75" customHeight="1" x14ac:dyDescent="0.2">
      <c r="A688" s="24"/>
      <c r="C688" s="26"/>
      <c r="D688" s="26"/>
      <c r="E688" s="26"/>
      <c r="F688" s="26"/>
      <c r="O688" s="24"/>
      <c r="P688" s="24"/>
      <c r="Q688" s="24"/>
      <c r="R688" s="24"/>
    </row>
    <row r="689" spans="1:18" ht="12.75" customHeight="1" x14ac:dyDescent="0.2">
      <c r="A689" s="24"/>
      <c r="C689" s="26"/>
      <c r="D689" s="26"/>
      <c r="E689" s="26"/>
      <c r="F689" s="26"/>
      <c r="O689" s="24"/>
      <c r="P689" s="24"/>
      <c r="Q689" s="24"/>
      <c r="R689" s="24"/>
    </row>
    <row r="690" spans="1:18" ht="12.75" customHeight="1" x14ac:dyDescent="0.2">
      <c r="A690" s="24"/>
      <c r="C690" s="26"/>
      <c r="D690" s="26"/>
      <c r="E690" s="26"/>
      <c r="F690" s="26"/>
      <c r="O690" s="24"/>
      <c r="P690" s="24"/>
      <c r="Q690" s="24"/>
      <c r="R690" s="24"/>
    </row>
    <row r="691" spans="1:18" ht="12.75" customHeight="1" x14ac:dyDescent="0.2">
      <c r="A691" s="24"/>
      <c r="C691" s="26"/>
      <c r="D691" s="26"/>
      <c r="E691" s="26"/>
      <c r="F691" s="26"/>
      <c r="O691" s="24"/>
      <c r="P691" s="24"/>
      <c r="Q691" s="24"/>
      <c r="R691" s="24"/>
    </row>
    <row r="692" spans="1:18" ht="12.75" customHeight="1" x14ac:dyDescent="0.2">
      <c r="A692" s="24"/>
      <c r="C692" s="26"/>
      <c r="D692" s="26"/>
      <c r="E692" s="26"/>
      <c r="F692" s="26"/>
      <c r="O692" s="24"/>
      <c r="P692" s="24"/>
      <c r="Q692" s="24"/>
      <c r="R692" s="24"/>
    </row>
    <row r="693" spans="1:18" ht="12.75" customHeight="1" x14ac:dyDescent="0.2">
      <c r="A693" s="24"/>
      <c r="C693" s="26"/>
      <c r="D693" s="26"/>
      <c r="E693" s="26"/>
      <c r="F693" s="26"/>
      <c r="O693" s="24"/>
      <c r="P693" s="24"/>
      <c r="Q693" s="24"/>
      <c r="R693" s="24"/>
    </row>
    <row r="694" spans="1:18" ht="12.75" customHeight="1" x14ac:dyDescent="0.2">
      <c r="A694" s="24"/>
      <c r="C694" s="26"/>
      <c r="D694" s="26"/>
      <c r="E694" s="26"/>
      <c r="F694" s="26"/>
      <c r="O694" s="24"/>
      <c r="P694" s="24"/>
      <c r="Q694" s="24"/>
      <c r="R694" s="24"/>
    </row>
    <row r="695" spans="1:18" ht="12.75" customHeight="1" x14ac:dyDescent="0.2">
      <c r="A695" s="24"/>
      <c r="C695" s="26"/>
      <c r="D695" s="26"/>
      <c r="E695" s="26"/>
      <c r="F695" s="26"/>
      <c r="O695" s="24"/>
      <c r="P695" s="24"/>
      <c r="Q695" s="24"/>
      <c r="R695" s="24"/>
    </row>
    <row r="696" spans="1:18" ht="12.75" customHeight="1" x14ac:dyDescent="0.2">
      <c r="A696" s="24"/>
      <c r="C696" s="26"/>
      <c r="D696" s="26"/>
      <c r="E696" s="26"/>
      <c r="F696" s="26"/>
      <c r="O696" s="24"/>
      <c r="P696" s="24"/>
      <c r="Q696" s="24"/>
      <c r="R696" s="24"/>
    </row>
    <row r="697" spans="1:18" ht="12.75" customHeight="1" x14ac:dyDescent="0.2">
      <c r="A697" s="24"/>
      <c r="C697" s="26"/>
      <c r="D697" s="26"/>
      <c r="E697" s="26"/>
      <c r="F697" s="26"/>
      <c r="O697" s="24"/>
      <c r="P697" s="24"/>
      <c r="Q697" s="24"/>
      <c r="R697" s="24"/>
    </row>
    <row r="698" spans="1:18" ht="12.75" customHeight="1" x14ac:dyDescent="0.2">
      <c r="A698" s="24"/>
      <c r="C698" s="26"/>
      <c r="D698" s="26"/>
      <c r="E698" s="26"/>
      <c r="F698" s="26"/>
      <c r="O698" s="24"/>
      <c r="P698" s="24"/>
      <c r="Q698" s="24"/>
      <c r="R698" s="24"/>
    </row>
    <row r="699" spans="1:18" ht="12.75" customHeight="1" x14ac:dyDescent="0.2">
      <c r="A699" s="24"/>
      <c r="C699" s="26"/>
      <c r="D699" s="26"/>
      <c r="E699" s="26"/>
      <c r="F699" s="26"/>
      <c r="O699" s="24"/>
      <c r="P699" s="24"/>
      <c r="Q699" s="24"/>
      <c r="R699" s="24"/>
    </row>
    <row r="700" spans="1:18" ht="12.75" customHeight="1" x14ac:dyDescent="0.2">
      <c r="A700" s="24"/>
      <c r="C700" s="26"/>
      <c r="D700" s="26"/>
      <c r="E700" s="26"/>
      <c r="F700" s="26"/>
      <c r="O700" s="24"/>
      <c r="P700" s="24"/>
      <c r="Q700" s="24"/>
      <c r="R700" s="24"/>
    </row>
    <row r="701" spans="1:18" ht="12.75" customHeight="1" x14ac:dyDescent="0.2">
      <c r="A701" s="24"/>
      <c r="C701" s="26"/>
      <c r="D701" s="26"/>
      <c r="E701" s="26"/>
      <c r="F701" s="26"/>
      <c r="O701" s="24"/>
      <c r="P701" s="24"/>
      <c r="Q701" s="24"/>
      <c r="R701" s="24"/>
    </row>
    <row r="702" spans="1:18" ht="12.75" customHeight="1" x14ac:dyDescent="0.2">
      <c r="A702" s="24"/>
      <c r="C702" s="26"/>
      <c r="D702" s="26"/>
      <c r="E702" s="26"/>
      <c r="F702" s="26"/>
      <c r="O702" s="24"/>
      <c r="P702" s="24"/>
      <c r="Q702" s="24"/>
      <c r="R702" s="24"/>
    </row>
    <row r="703" spans="1:18" ht="12.75" customHeight="1" x14ac:dyDescent="0.2">
      <c r="A703" s="24"/>
      <c r="C703" s="26"/>
      <c r="D703" s="26"/>
      <c r="E703" s="26"/>
      <c r="F703" s="26"/>
      <c r="O703" s="24"/>
      <c r="P703" s="24"/>
      <c r="Q703" s="24"/>
      <c r="R703" s="24"/>
    </row>
    <row r="704" spans="1:18" ht="12.75" customHeight="1" x14ac:dyDescent="0.2">
      <c r="A704" s="24"/>
      <c r="C704" s="26"/>
      <c r="D704" s="26"/>
      <c r="E704" s="26"/>
      <c r="F704" s="26"/>
      <c r="O704" s="24"/>
      <c r="P704" s="24"/>
      <c r="Q704" s="24"/>
      <c r="R704" s="24"/>
    </row>
    <row r="705" spans="1:18" ht="12.75" customHeight="1" x14ac:dyDescent="0.2">
      <c r="A705" s="24"/>
      <c r="C705" s="26"/>
      <c r="D705" s="26"/>
      <c r="E705" s="26"/>
      <c r="F705" s="26"/>
      <c r="O705" s="24"/>
      <c r="P705" s="24"/>
      <c r="Q705" s="24"/>
      <c r="R705" s="24"/>
    </row>
    <row r="706" spans="1:18" ht="12.75" customHeight="1" x14ac:dyDescent="0.2">
      <c r="A706" s="24"/>
      <c r="C706" s="26"/>
      <c r="D706" s="26"/>
      <c r="E706" s="26"/>
      <c r="F706" s="26"/>
      <c r="O706" s="24"/>
      <c r="P706" s="24"/>
      <c r="Q706" s="24"/>
      <c r="R706" s="24"/>
    </row>
    <row r="707" spans="1:18" ht="12.75" customHeight="1" x14ac:dyDescent="0.2">
      <c r="A707" s="24"/>
      <c r="C707" s="26"/>
      <c r="D707" s="26"/>
      <c r="E707" s="26"/>
      <c r="F707" s="26"/>
      <c r="O707" s="24"/>
      <c r="P707" s="24"/>
      <c r="Q707" s="24"/>
      <c r="R707" s="24"/>
    </row>
    <row r="708" spans="1:18" ht="12.75" customHeight="1" x14ac:dyDescent="0.2">
      <c r="A708" s="24"/>
      <c r="C708" s="26"/>
      <c r="D708" s="26"/>
      <c r="E708" s="26"/>
      <c r="F708" s="26"/>
      <c r="O708" s="24"/>
      <c r="P708" s="24"/>
      <c r="Q708" s="24"/>
      <c r="R708" s="24"/>
    </row>
    <row r="709" spans="1:18" ht="12.75" customHeight="1" x14ac:dyDescent="0.2">
      <c r="A709" s="24"/>
      <c r="C709" s="26"/>
      <c r="D709" s="26"/>
      <c r="E709" s="26"/>
      <c r="F709" s="26"/>
      <c r="O709" s="24"/>
      <c r="P709" s="24"/>
      <c r="Q709" s="24"/>
      <c r="R709" s="24"/>
    </row>
    <row r="710" spans="1:18" ht="12.75" customHeight="1" x14ac:dyDescent="0.2">
      <c r="A710" s="24"/>
      <c r="C710" s="26"/>
      <c r="D710" s="26"/>
      <c r="E710" s="26"/>
      <c r="F710" s="26"/>
      <c r="O710" s="24"/>
      <c r="P710" s="24"/>
      <c r="Q710" s="24"/>
      <c r="R710" s="24"/>
    </row>
    <row r="711" spans="1:18" ht="12.75" customHeight="1" x14ac:dyDescent="0.2">
      <c r="A711" s="24"/>
      <c r="C711" s="26"/>
      <c r="D711" s="26"/>
      <c r="E711" s="26"/>
      <c r="F711" s="26"/>
      <c r="O711" s="24"/>
      <c r="P711" s="24"/>
      <c r="Q711" s="24"/>
      <c r="R711" s="24"/>
    </row>
    <row r="712" spans="1:18" ht="12.75" customHeight="1" x14ac:dyDescent="0.2">
      <c r="A712" s="24"/>
      <c r="C712" s="26"/>
      <c r="D712" s="26"/>
      <c r="E712" s="26"/>
      <c r="F712" s="26"/>
      <c r="O712" s="24"/>
      <c r="P712" s="24"/>
      <c r="Q712" s="24"/>
      <c r="R712" s="24"/>
    </row>
    <row r="713" spans="1:18" ht="12.75" customHeight="1" x14ac:dyDescent="0.2">
      <c r="A713" s="24"/>
      <c r="C713" s="26"/>
      <c r="D713" s="26"/>
      <c r="E713" s="26"/>
      <c r="F713" s="26"/>
      <c r="O713" s="24"/>
      <c r="P713" s="24"/>
      <c r="Q713" s="24"/>
      <c r="R713" s="24"/>
    </row>
    <row r="714" spans="1:18" ht="12.75" customHeight="1" x14ac:dyDescent="0.2">
      <c r="A714" s="24"/>
      <c r="C714" s="26"/>
      <c r="D714" s="26"/>
      <c r="E714" s="26"/>
      <c r="F714" s="26"/>
      <c r="O714" s="24"/>
      <c r="P714" s="24"/>
      <c r="Q714" s="24"/>
      <c r="R714" s="24"/>
    </row>
    <row r="715" spans="1:18" ht="12.75" customHeight="1" x14ac:dyDescent="0.2">
      <c r="A715" s="24"/>
      <c r="C715" s="26"/>
      <c r="D715" s="26"/>
      <c r="E715" s="26"/>
      <c r="F715" s="26"/>
      <c r="O715" s="24"/>
      <c r="P715" s="24"/>
      <c r="Q715" s="24"/>
      <c r="R715" s="24"/>
    </row>
    <row r="716" spans="1:18" ht="12.75" customHeight="1" x14ac:dyDescent="0.2">
      <c r="A716" s="24"/>
      <c r="C716" s="26"/>
      <c r="D716" s="26"/>
      <c r="E716" s="26"/>
      <c r="F716" s="26"/>
      <c r="O716" s="24"/>
      <c r="P716" s="24"/>
      <c r="Q716" s="24"/>
      <c r="R716" s="24"/>
    </row>
    <row r="717" spans="1:18" ht="12.75" customHeight="1" x14ac:dyDescent="0.2">
      <c r="A717" s="24"/>
      <c r="C717" s="26"/>
      <c r="D717" s="26"/>
      <c r="E717" s="26"/>
      <c r="F717" s="26"/>
      <c r="O717" s="24"/>
      <c r="P717" s="24"/>
      <c r="Q717" s="24"/>
      <c r="R717" s="24"/>
    </row>
    <row r="718" spans="1:18" ht="12.75" customHeight="1" x14ac:dyDescent="0.2">
      <c r="A718" s="24"/>
      <c r="C718" s="26"/>
      <c r="D718" s="26"/>
      <c r="E718" s="26"/>
      <c r="F718" s="26"/>
      <c r="O718" s="24"/>
      <c r="P718" s="24"/>
      <c r="Q718" s="24"/>
      <c r="R718" s="24"/>
    </row>
    <row r="719" spans="1:18" ht="12.75" customHeight="1" x14ac:dyDescent="0.2">
      <c r="A719" s="24"/>
      <c r="C719" s="26"/>
      <c r="D719" s="26"/>
      <c r="E719" s="26"/>
      <c r="F719" s="26"/>
      <c r="O719" s="24"/>
      <c r="P719" s="24"/>
      <c r="Q719" s="24"/>
      <c r="R719" s="24"/>
    </row>
    <row r="720" spans="1:18" ht="12.75" customHeight="1" x14ac:dyDescent="0.2">
      <c r="A720" s="24"/>
      <c r="C720" s="26"/>
      <c r="D720" s="26"/>
      <c r="E720" s="26"/>
      <c r="F720" s="26"/>
      <c r="O720" s="24"/>
      <c r="P720" s="24"/>
      <c r="Q720" s="24"/>
      <c r="R720" s="24"/>
    </row>
    <row r="721" spans="1:18" ht="12.75" customHeight="1" x14ac:dyDescent="0.2">
      <c r="A721" s="24"/>
      <c r="C721" s="26"/>
      <c r="D721" s="26"/>
      <c r="E721" s="26"/>
      <c r="F721" s="26"/>
      <c r="O721" s="24"/>
      <c r="P721" s="24"/>
      <c r="Q721" s="24"/>
      <c r="R721" s="24"/>
    </row>
    <row r="722" spans="1:18" ht="12.75" customHeight="1" x14ac:dyDescent="0.2">
      <c r="A722" s="24"/>
      <c r="C722" s="26"/>
      <c r="D722" s="26"/>
      <c r="E722" s="26"/>
      <c r="F722" s="26"/>
      <c r="O722" s="24"/>
      <c r="P722" s="24"/>
      <c r="Q722" s="24"/>
      <c r="R722" s="24"/>
    </row>
    <row r="723" spans="1:18" ht="12.75" customHeight="1" x14ac:dyDescent="0.2">
      <c r="A723" s="24"/>
      <c r="C723" s="26"/>
      <c r="D723" s="26"/>
      <c r="E723" s="26"/>
      <c r="F723" s="26"/>
      <c r="O723" s="24"/>
      <c r="P723" s="24"/>
      <c r="Q723" s="24"/>
      <c r="R723" s="24"/>
    </row>
    <row r="724" spans="1:18" ht="12.75" customHeight="1" x14ac:dyDescent="0.2">
      <c r="A724" s="24"/>
      <c r="C724" s="26"/>
      <c r="D724" s="26"/>
      <c r="E724" s="26"/>
      <c r="F724" s="26"/>
      <c r="O724" s="24"/>
      <c r="P724" s="24"/>
      <c r="Q724" s="24"/>
      <c r="R724" s="24"/>
    </row>
    <row r="725" spans="1:18" ht="12.75" customHeight="1" x14ac:dyDescent="0.2">
      <c r="A725" s="24"/>
      <c r="C725" s="26"/>
      <c r="D725" s="26"/>
      <c r="E725" s="26"/>
      <c r="F725" s="26"/>
      <c r="O725" s="24"/>
      <c r="P725" s="24"/>
      <c r="Q725" s="24"/>
      <c r="R725" s="24"/>
    </row>
    <row r="726" spans="1:18" ht="12.75" customHeight="1" x14ac:dyDescent="0.2">
      <c r="A726" s="24"/>
      <c r="C726" s="26"/>
      <c r="D726" s="26"/>
      <c r="E726" s="26"/>
      <c r="F726" s="26"/>
      <c r="O726" s="24"/>
      <c r="P726" s="24"/>
      <c r="Q726" s="24"/>
      <c r="R726" s="24"/>
    </row>
    <row r="727" spans="1:18" ht="12.75" customHeight="1" x14ac:dyDescent="0.2">
      <c r="A727" s="24"/>
      <c r="C727" s="26"/>
      <c r="D727" s="26"/>
      <c r="E727" s="26"/>
      <c r="F727" s="26"/>
      <c r="O727" s="24"/>
      <c r="P727" s="24"/>
      <c r="Q727" s="24"/>
      <c r="R727" s="24"/>
    </row>
    <row r="728" spans="1:18" ht="12.75" customHeight="1" x14ac:dyDescent="0.2">
      <c r="A728" s="24"/>
      <c r="C728" s="26"/>
      <c r="D728" s="26"/>
      <c r="E728" s="26"/>
      <c r="F728" s="26"/>
      <c r="O728" s="24"/>
      <c r="P728" s="24"/>
      <c r="Q728" s="24"/>
      <c r="R728" s="24"/>
    </row>
    <row r="729" spans="1:18" ht="12.75" customHeight="1" x14ac:dyDescent="0.2">
      <c r="A729" s="24"/>
      <c r="C729" s="26"/>
      <c r="D729" s="26"/>
      <c r="E729" s="26"/>
      <c r="F729" s="26"/>
      <c r="O729" s="24"/>
      <c r="P729" s="24"/>
      <c r="Q729" s="24"/>
      <c r="R729" s="24"/>
    </row>
    <row r="730" spans="1:18" ht="12.75" customHeight="1" x14ac:dyDescent="0.2">
      <c r="A730" s="24"/>
      <c r="C730" s="26"/>
      <c r="D730" s="26"/>
      <c r="E730" s="26"/>
      <c r="F730" s="26"/>
      <c r="O730" s="24"/>
      <c r="P730" s="24"/>
      <c r="Q730" s="24"/>
      <c r="R730" s="24"/>
    </row>
    <row r="731" spans="1:18" ht="12.75" customHeight="1" x14ac:dyDescent="0.2">
      <c r="A731" s="24"/>
      <c r="C731" s="26"/>
      <c r="D731" s="26"/>
      <c r="E731" s="26"/>
      <c r="F731" s="26"/>
      <c r="O731" s="24"/>
      <c r="P731" s="24"/>
      <c r="Q731" s="24"/>
      <c r="R731" s="24"/>
    </row>
    <row r="732" spans="1:18" ht="12.75" customHeight="1" x14ac:dyDescent="0.2">
      <c r="A732" s="24"/>
      <c r="C732" s="26"/>
      <c r="D732" s="26"/>
      <c r="E732" s="26"/>
      <c r="F732" s="26"/>
      <c r="O732" s="24"/>
      <c r="P732" s="24"/>
      <c r="Q732" s="24"/>
      <c r="R732" s="24"/>
    </row>
    <row r="733" spans="1:18" ht="12.75" customHeight="1" x14ac:dyDescent="0.2">
      <c r="A733" s="24"/>
      <c r="C733" s="26"/>
      <c r="D733" s="26"/>
      <c r="E733" s="26"/>
      <c r="F733" s="26"/>
      <c r="O733" s="24"/>
      <c r="P733" s="24"/>
      <c r="Q733" s="24"/>
      <c r="R733" s="24"/>
    </row>
    <row r="734" spans="1:18" ht="12.75" customHeight="1" x14ac:dyDescent="0.2">
      <c r="A734" s="24"/>
      <c r="C734" s="26"/>
      <c r="D734" s="26"/>
      <c r="E734" s="26"/>
      <c r="F734" s="26"/>
      <c r="O734" s="24"/>
      <c r="P734" s="24"/>
      <c r="Q734" s="24"/>
      <c r="R734" s="24"/>
    </row>
    <row r="735" spans="1:18" ht="12.75" customHeight="1" x14ac:dyDescent="0.2">
      <c r="A735" s="24"/>
      <c r="C735" s="26"/>
      <c r="D735" s="26"/>
      <c r="E735" s="26"/>
      <c r="F735" s="26"/>
      <c r="O735" s="24"/>
      <c r="P735" s="24"/>
      <c r="Q735" s="24"/>
      <c r="R735" s="24"/>
    </row>
    <row r="736" spans="1:18" ht="12.75" customHeight="1" x14ac:dyDescent="0.2">
      <c r="A736" s="24"/>
      <c r="C736" s="26"/>
      <c r="D736" s="26"/>
      <c r="E736" s="26"/>
      <c r="F736" s="26"/>
      <c r="O736" s="24"/>
      <c r="P736" s="24"/>
      <c r="Q736" s="24"/>
      <c r="R736" s="24"/>
    </row>
    <row r="737" spans="1:18" ht="12.75" customHeight="1" x14ac:dyDescent="0.2">
      <c r="A737" s="24"/>
      <c r="C737" s="26"/>
      <c r="D737" s="26"/>
      <c r="E737" s="26"/>
      <c r="F737" s="26"/>
      <c r="O737" s="24"/>
      <c r="P737" s="24"/>
      <c r="Q737" s="24"/>
      <c r="R737" s="24"/>
    </row>
    <row r="738" spans="1:18" ht="12.75" customHeight="1" x14ac:dyDescent="0.2">
      <c r="A738" s="24"/>
      <c r="C738" s="26"/>
      <c r="D738" s="26"/>
      <c r="E738" s="26"/>
      <c r="F738" s="26"/>
      <c r="O738" s="24"/>
      <c r="P738" s="24"/>
      <c r="Q738" s="24"/>
      <c r="R738" s="24"/>
    </row>
    <row r="739" spans="1:18" ht="12.75" customHeight="1" x14ac:dyDescent="0.2">
      <c r="A739" s="24"/>
      <c r="C739" s="26"/>
      <c r="D739" s="26"/>
      <c r="E739" s="26"/>
      <c r="F739" s="26"/>
      <c r="O739" s="24"/>
      <c r="P739" s="24"/>
      <c r="Q739" s="24"/>
      <c r="R739" s="24"/>
    </row>
    <row r="740" spans="1:18" ht="12.75" customHeight="1" x14ac:dyDescent="0.2">
      <c r="A740" s="24"/>
      <c r="C740" s="26"/>
      <c r="D740" s="26"/>
      <c r="E740" s="26"/>
      <c r="F740" s="26"/>
      <c r="O740" s="24"/>
      <c r="P740" s="24"/>
      <c r="Q740" s="24"/>
      <c r="R740" s="24"/>
    </row>
    <row r="741" spans="1:18" ht="12.75" customHeight="1" x14ac:dyDescent="0.2">
      <c r="A741" s="24"/>
      <c r="C741" s="26"/>
      <c r="D741" s="26"/>
      <c r="E741" s="26"/>
      <c r="F741" s="26"/>
      <c r="O741" s="24"/>
      <c r="P741" s="24"/>
      <c r="Q741" s="24"/>
      <c r="R741" s="24"/>
    </row>
    <row r="742" spans="1:18" ht="12.75" customHeight="1" x14ac:dyDescent="0.2">
      <c r="A742" s="24"/>
      <c r="C742" s="26"/>
      <c r="D742" s="26"/>
      <c r="E742" s="26"/>
      <c r="F742" s="26"/>
      <c r="O742" s="24"/>
      <c r="P742" s="24"/>
      <c r="Q742" s="24"/>
      <c r="R742" s="24"/>
    </row>
    <row r="743" spans="1:18" ht="12.75" customHeight="1" x14ac:dyDescent="0.2">
      <c r="A743" s="24"/>
      <c r="C743" s="26"/>
      <c r="D743" s="26"/>
      <c r="E743" s="26"/>
      <c r="F743" s="26"/>
      <c r="O743" s="24"/>
      <c r="P743" s="24"/>
      <c r="Q743" s="24"/>
      <c r="R743" s="24"/>
    </row>
    <row r="744" spans="1:18" ht="12.75" customHeight="1" x14ac:dyDescent="0.2">
      <c r="A744" s="24"/>
      <c r="C744" s="26"/>
      <c r="D744" s="26"/>
      <c r="E744" s="26"/>
      <c r="F744" s="26"/>
      <c r="O744" s="24"/>
      <c r="P744" s="24"/>
      <c r="Q744" s="24"/>
      <c r="R744" s="24"/>
    </row>
    <row r="745" spans="1:18" ht="12.75" customHeight="1" x14ac:dyDescent="0.2">
      <c r="A745" s="24"/>
      <c r="C745" s="26"/>
      <c r="D745" s="26"/>
      <c r="E745" s="26"/>
      <c r="F745" s="26"/>
      <c r="O745" s="24"/>
      <c r="P745" s="24"/>
      <c r="Q745" s="24"/>
      <c r="R745" s="24"/>
    </row>
    <row r="746" spans="1:18" ht="12.75" customHeight="1" x14ac:dyDescent="0.2">
      <c r="A746" s="24"/>
      <c r="C746" s="26"/>
      <c r="D746" s="26"/>
      <c r="E746" s="26"/>
      <c r="F746" s="26"/>
      <c r="O746" s="24"/>
      <c r="P746" s="24"/>
      <c r="Q746" s="24"/>
      <c r="R746" s="24"/>
    </row>
    <row r="747" spans="1:18" ht="12.75" customHeight="1" x14ac:dyDescent="0.2">
      <c r="A747" s="24"/>
      <c r="C747" s="26"/>
      <c r="D747" s="26"/>
      <c r="E747" s="26"/>
      <c r="F747" s="26"/>
      <c r="O747" s="24"/>
      <c r="P747" s="24"/>
      <c r="Q747" s="24"/>
      <c r="R747" s="24"/>
    </row>
    <row r="748" spans="1:18" ht="12.75" customHeight="1" x14ac:dyDescent="0.2">
      <c r="A748" s="24"/>
      <c r="C748" s="26"/>
      <c r="D748" s="26"/>
      <c r="E748" s="26"/>
      <c r="F748" s="26"/>
      <c r="O748" s="24"/>
      <c r="P748" s="24"/>
      <c r="Q748" s="24"/>
      <c r="R748" s="24"/>
    </row>
    <row r="749" spans="1:18" ht="12.75" customHeight="1" x14ac:dyDescent="0.2">
      <c r="A749" s="24"/>
      <c r="C749" s="26"/>
      <c r="D749" s="26"/>
      <c r="E749" s="26"/>
      <c r="F749" s="26"/>
      <c r="O749" s="24"/>
      <c r="P749" s="24"/>
      <c r="Q749" s="24"/>
      <c r="R749" s="24"/>
    </row>
    <row r="750" spans="1:18" ht="12.75" customHeight="1" x14ac:dyDescent="0.2">
      <c r="A750" s="24"/>
      <c r="C750" s="26"/>
      <c r="D750" s="26"/>
      <c r="E750" s="26"/>
      <c r="F750" s="26"/>
      <c r="O750" s="24"/>
      <c r="P750" s="24"/>
      <c r="Q750" s="24"/>
      <c r="R750" s="24"/>
    </row>
    <row r="751" spans="1:18" ht="12.75" customHeight="1" x14ac:dyDescent="0.2">
      <c r="A751" s="24"/>
      <c r="C751" s="26"/>
      <c r="D751" s="26"/>
      <c r="E751" s="26"/>
      <c r="F751" s="26"/>
      <c r="O751" s="24"/>
      <c r="P751" s="24"/>
      <c r="Q751" s="24"/>
      <c r="R751" s="24"/>
    </row>
    <row r="752" spans="1:18" ht="12.75" customHeight="1" x14ac:dyDescent="0.2">
      <c r="A752" s="24"/>
      <c r="C752" s="26"/>
      <c r="D752" s="26"/>
      <c r="E752" s="26"/>
      <c r="F752" s="26"/>
      <c r="O752" s="24"/>
      <c r="P752" s="24"/>
      <c r="Q752" s="24"/>
      <c r="R752" s="24"/>
    </row>
    <row r="753" spans="1:18" ht="12.75" customHeight="1" x14ac:dyDescent="0.2">
      <c r="A753" s="24"/>
      <c r="C753" s="26"/>
      <c r="D753" s="26"/>
      <c r="E753" s="26"/>
      <c r="F753" s="26"/>
      <c r="O753" s="24"/>
      <c r="P753" s="24"/>
      <c r="Q753" s="24"/>
      <c r="R753" s="24"/>
    </row>
    <row r="754" spans="1:18" ht="12.75" customHeight="1" x14ac:dyDescent="0.2">
      <c r="A754" s="24"/>
      <c r="C754" s="26"/>
      <c r="D754" s="26"/>
      <c r="E754" s="26"/>
      <c r="F754" s="26"/>
      <c r="O754" s="24"/>
      <c r="P754" s="24"/>
      <c r="Q754" s="24"/>
      <c r="R754" s="24"/>
    </row>
    <row r="755" spans="1:18" ht="12.75" customHeight="1" x14ac:dyDescent="0.2">
      <c r="A755" s="24"/>
      <c r="C755" s="26"/>
      <c r="D755" s="26"/>
      <c r="E755" s="26"/>
      <c r="F755" s="26"/>
      <c r="O755" s="24"/>
      <c r="P755" s="24"/>
      <c r="Q755" s="24"/>
      <c r="R755" s="24"/>
    </row>
    <row r="756" spans="1:18" ht="12.75" customHeight="1" x14ac:dyDescent="0.2">
      <c r="A756" s="24"/>
      <c r="C756" s="26"/>
      <c r="D756" s="26"/>
      <c r="E756" s="26"/>
      <c r="F756" s="26"/>
      <c r="O756" s="24"/>
      <c r="P756" s="24"/>
      <c r="Q756" s="24"/>
      <c r="R756" s="24"/>
    </row>
    <row r="757" spans="1:18" ht="12.75" customHeight="1" x14ac:dyDescent="0.2">
      <c r="A757" s="24"/>
      <c r="C757" s="26"/>
      <c r="D757" s="26"/>
      <c r="E757" s="26"/>
      <c r="F757" s="26"/>
      <c r="O757" s="24"/>
      <c r="P757" s="24"/>
      <c r="Q757" s="24"/>
      <c r="R757" s="24"/>
    </row>
    <row r="758" spans="1:18" ht="12.75" customHeight="1" x14ac:dyDescent="0.2">
      <c r="A758" s="24"/>
      <c r="C758" s="26"/>
      <c r="D758" s="26"/>
      <c r="E758" s="26"/>
      <c r="F758" s="26"/>
      <c r="O758" s="24"/>
      <c r="P758" s="24"/>
      <c r="Q758" s="24"/>
      <c r="R758" s="24"/>
    </row>
    <row r="759" spans="1:18" ht="12.75" customHeight="1" x14ac:dyDescent="0.2">
      <c r="A759" s="24"/>
      <c r="C759" s="26"/>
      <c r="D759" s="26"/>
      <c r="E759" s="26"/>
      <c r="F759" s="26"/>
      <c r="O759" s="24"/>
      <c r="P759" s="24"/>
      <c r="Q759" s="24"/>
      <c r="R759" s="24"/>
    </row>
    <row r="760" spans="1:18" ht="12.75" customHeight="1" x14ac:dyDescent="0.2">
      <c r="A760" s="24"/>
      <c r="C760" s="26"/>
      <c r="D760" s="26"/>
      <c r="E760" s="26"/>
      <c r="F760" s="26"/>
      <c r="O760" s="24"/>
      <c r="P760" s="24"/>
      <c r="Q760" s="24"/>
      <c r="R760" s="24"/>
    </row>
    <row r="761" spans="1:18" ht="12.75" customHeight="1" x14ac:dyDescent="0.2">
      <c r="A761" s="24"/>
      <c r="C761" s="26"/>
      <c r="D761" s="26"/>
      <c r="E761" s="26"/>
      <c r="F761" s="26"/>
      <c r="O761" s="24"/>
      <c r="P761" s="24"/>
      <c r="Q761" s="24"/>
      <c r="R761" s="24"/>
    </row>
    <row r="762" spans="1:18" ht="12.75" customHeight="1" x14ac:dyDescent="0.2">
      <c r="A762" s="24"/>
      <c r="C762" s="26"/>
      <c r="D762" s="26"/>
      <c r="E762" s="26"/>
      <c r="F762" s="26"/>
      <c r="O762" s="24"/>
      <c r="P762" s="24"/>
      <c r="Q762" s="24"/>
      <c r="R762" s="24"/>
    </row>
    <row r="763" spans="1:18" ht="12.75" customHeight="1" x14ac:dyDescent="0.2">
      <c r="A763" s="24"/>
      <c r="C763" s="26"/>
      <c r="D763" s="26"/>
      <c r="E763" s="26"/>
      <c r="F763" s="26"/>
      <c r="O763" s="24"/>
      <c r="P763" s="24"/>
      <c r="Q763" s="24"/>
      <c r="R763" s="24"/>
    </row>
    <row r="764" spans="1:18" ht="12.75" customHeight="1" x14ac:dyDescent="0.2">
      <c r="A764" s="24"/>
      <c r="C764" s="26"/>
      <c r="D764" s="26"/>
      <c r="E764" s="26"/>
      <c r="F764" s="26"/>
      <c r="O764" s="24"/>
      <c r="P764" s="24"/>
      <c r="Q764" s="24"/>
      <c r="R764" s="24"/>
    </row>
    <row r="765" spans="1:18" ht="12.75" customHeight="1" x14ac:dyDescent="0.2">
      <c r="A765" s="24"/>
      <c r="C765" s="26"/>
      <c r="D765" s="26"/>
      <c r="E765" s="26"/>
      <c r="F765" s="26"/>
      <c r="O765" s="24"/>
      <c r="P765" s="24"/>
      <c r="Q765" s="24"/>
      <c r="R765" s="24"/>
    </row>
    <row r="766" spans="1:18" ht="12.75" customHeight="1" x14ac:dyDescent="0.2">
      <c r="A766" s="24"/>
      <c r="C766" s="26"/>
      <c r="D766" s="26"/>
      <c r="E766" s="26"/>
      <c r="F766" s="26"/>
      <c r="O766" s="24"/>
      <c r="P766" s="24"/>
      <c r="Q766" s="24"/>
      <c r="R766" s="24"/>
    </row>
    <row r="767" spans="1:18" ht="12.75" customHeight="1" x14ac:dyDescent="0.2">
      <c r="A767" s="24"/>
      <c r="C767" s="26"/>
      <c r="D767" s="26"/>
      <c r="E767" s="26"/>
      <c r="F767" s="26"/>
      <c r="O767" s="24"/>
      <c r="P767" s="24"/>
      <c r="Q767" s="24"/>
      <c r="R767" s="24"/>
    </row>
    <row r="768" spans="1:18" ht="12.75" customHeight="1" x14ac:dyDescent="0.2">
      <c r="A768" s="24"/>
      <c r="C768" s="26"/>
      <c r="D768" s="26"/>
      <c r="E768" s="26"/>
      <c r="F768" s="26"/>
      <c r="O768" s="24"/>
      <c r="P768" s="24"/>
      <c r="Q768" s="24"/>
      <c r="R768" s="24"/>
    </row>
    <row r="769" spans="1:18" ht="12.75" customHeight="1" x14ac:dyDescent="0.2">
      <c r="A769" s="24"/>
      <c r="C769" s="26"/>
      <c r="D769" s="26"/>
      <c r="E769" s="26"/>
      <c r="F769" s="26"/>
      <c r="O769" s="24"/>
      <c r="P769" s="24"/>
      <c r="Q769" s="24"/>
      <c r="R769" s="24"/>
    </row>
    <row r="770" spans="1:18" ht="12.75" customHeight="1" x14ac:dyDescent="0.2">
      <c r="A770" s="24"/>
      <c r="C770" s="26"/>
      <c r="D770" s="26"/>
      <c r="E770" s="26"/>
      <c r="F770" s="26"/>
      <c r="O770" s="24"/>
      <c r="P770" s="24"/>
      <c r="Q770" s="24"/>
      <c r="R770" s="24"/>
    </row>
    <row r="771" spans="1:18" ht="12.75" customHeight="1" x14ac:dyDescent="0.2">
      <c r="A771" s="24"/>
      <c r="C771" s="26"/>
      <c r="D771" s="26"/>
      <c r="E771" s="26"/>
      <c r="F771" s="26"/>
      <c r="O771" s="24"/>
      <c r="P771" s="24"/>
      <c r="Q771" s="24"/>
      <c r="R771" s="24"/>
    </row>
    <row r="772" spans="1:18" ht="12.75" customHeight="1" x14ac:dyDescent="0.2">
      <c r="A772" s="24"/>
      <c r="C772" s="26"/>
      <c r="D772" s="26"/>
      <c r="E772" s="26"/>
      <c r="F772" s="26"/>
      <c r="O772" s="24"/>
      <c r="P772" s="24"/>
      <c r="Q772" s="24"/>
      <c r="R772" s="24"/>
    </row>
    <row r="773" spans="1:18" ht="12.75" customHeight="1" x14ac:dyDescent="0.2">
      <c r="A773" s="24"/>
      <c r="C773" s="26"/>
      <c r="D773" s="26"/>
      <c r="E773" s="26"/>
      <c r="F773" s="26"/>
      <c r="O773" s="24"/>
      <c r="P773" s="24"/>
      <c r="Q773" s="24"/>
      <c r="R773" s="24"/>
    </row>
    <row r="774" spans="1:18" ht="12.75" customHeight="1" x14ac:dyDescent="0.2">
      <c r="A774" s="24"/>
      <c r="C774" s="26"/>
      <c r="D774" s="26"/>
      <c r="E774" s="26"/>
      <c r="F774" s="26"/>
      <c r="O774" s="24"/>
      <c r="P774" s="24"/>
      <c r="Q774" s="24"/>
      <c r="R774" s="24"/>
    </row>
    <row r="775" spans="1:18" ht="12.75" customHeight="1" x14ac:dyDescent="0.2">
      <c r="A775" s="24"/>
      <c r="C775" s="26"/>
      <c r="D775" s="26"/>
      <c r="E775" s="26"/>
      <c r="F775" s="26"/>
      <c r="O775" s="24"/>
      <c r="P775" s="24"/>
      <c r="Q775" s="24"/>
      <c r="R775" s="24"/>
    </row>
    <row r="776" spans="1:18" ht="12.75" customHeight="1" x14ac:dyDescent="0.2">
      <c r="A776" s="24"/>
      <c r="C776" s="26"/>
      <c r="D776" s="26"/>
      <c r="E776" s="26"/>
      <c r="F776" s="26"/>
      <c r="O776" s="24"/>
      <c r="P776" s="24"/>
      <c r="Q776" s="24"/>
      <c r="R776" s="24"/>
    </row>
    <row r="777" spans="1:18" ht="12.75" customHeight="1" x14ac:dyDescent="0.2">
      <c r="A777" s="24"/>
      <c r="C777" s="26"/>
      <c r="D777" s="26"/>
      <c r="E777" s="26"/>
      <c r="F777" s="26"/>
      <c r="O777" s="24"/>
      <c r="P777" s="24"/>
      <c r="Q777" s="24"/>
      <c r="R777" s="24"/>
    </row>
    <row r="778" spans="1:18" ht="12.75" customHeight="1" x14ac:dyDescent="0.2">
      <c r="A778" s="24"/>
      <c r="C778" s="26"/>
      <c r="D778" s="26"/>
      <c r="E778" s="26"/>
      <c r="F778" s="26"/>
      <c r="O778" s="24"/>
      <c r="P778" s="24"/>
      <c r="Q778" s="24"/>
      <c r="R778" s="24"/>
    </row>
    <row r="779" spans="1:18" ht="12.75" customHeight="1" x14ac:dyDescent="0.2">
      <c r="A779" s="24"/>
      <c r="C779" s="26"/>
      <c r="D779" s="26"/>
      <c r="E779" s="26"/>
      <c r="F779" s="26"/>
      <c r="O779" s="24"/>
      <c r="P779" s="24"/>
      <c r="Q779" s="24"/>
      <c r="R779" s="24"/>
    </row>
    <row r="780" spans="1:18" ht="12.75" customHeight="1" x14ac:dyDescent="0.2">
      <c r="A780" s="24"/>
      <c r="C780" s="26"/>
      <c r="D780" s="26"/>
      <c r="E780" s="26"/>
      <c r="F780" s="26"/>
      <c r="O780" s="24"/>
      <c r="P780" s="24"/>
      <c r="Q780" s="24"/>
      <c r="R780" s="24"/>
    </row>
    <row r="781" spans="1:18" ht="12.75" customHeight="1" x14ac:dyDescent="0.2">
      <c r="A781" s="24"/>
      <c r="C781" s="26"/>
      <c r="D781" s="26"/>
      <c r="E781" s="26"/>
      <c r="F781" s="26"/>
      <c r="O781" s="24"/>
      <c r="P781" s="24"/>
      <c r="Q781" s="24"/>
      <c r="R781" s="24"/>
    </row>
    <row r="782" spans="1:18" ht="12.75" customHeight="1" x14ac:dyDescent="0.2">
      <c r="A782" s="24"/>
      <c r="C782" s="26"/>
      <c r="D782" s="26"/>
      <c r="E782" s="26"/>
      <c r="F782" s="26"/>
      <c r="O782" s="24"/>
      <c r="P782" s="24"/>
      <c r="Q782" s="24"/>
      <c r="R782" s="24"/>
    </row>
    <row r="783" spans="1:18" ht="12.75" customHeight="1" x14ac:dyDescent="0.2">
      <c r="A783" s="24"/>
      <c r="C783" s="26"/>
      <c r="D783" s="26"/>
      <c r="E783" s="26"/>
      <c r="F783" s="26"/>
      <c r="O783" s="24"/>
      <c r="P783" s="24"/>
      <c r="Q783" s="24"/>
      <c r="R783" s="24"/>
    </row>
    <row r="784" spans="1:18" ht="12.75" customHeight="1" x14ac:dyDescent="0.2">
      <c r="A784" s="24"/>
      <c r="C784" s="26"/>
      <c r="D784" s="26"/>
      <c r="E784" s="26"/>
      <c r="F784" s="26"/>
      <c r="O784" s="24"/>
      <c r="P784" s="24"/>
      <c r="Q784" s="24"/>
      <c r="R784" s="24"/>
    </row>
    <row r="785" spans="1:18" ht="12.75" customHeight="1" x14ac:dyDescent="0.2">
      <c r="A785" s="24"/>
      <c r="C785" s="26"/>
      <c r="D785" s="26"/>
      <c r="E785" s="26"/>
      <c r="F785" s="26"/>
      <c r="O785" s="24"/>
      <c r="P785" s="24"/>
      <c r="Q785" s="24"/>
      <c r="R785" s="24"/>
    </row>
    <row r="786" spans="1:18" ht="12.75" customHeight="1" x14ac:dyDescent="0.2">
      <c r="A786" s="24"/>
      <c r="C786" s="26"/>
      <c r="D786" s="26"/>
      <c r="E786" s="26"/>
      <c r="F786" s="26"/>
      <c r="O786" s="24"/>
      <c r="P786" s="24"/>
      <c r="Q786" s="24"/>
      <c r="R786" s="24"/>
    </row>
    <row r="787" spans="1:18" ht="12.75" customHeight="1" x14ac:dyDescent="0.2">
      <c r="A787" s="24"/>
      <c r="C787" s="26"/>
      <c r="D787" s="26"/>
      <c r="E787" s="26"/>
      <c r="F787" s="26"/>
      <c r="O787" s="24"/>
      <c r="P787" s="24"/>
      <c r="Q787" s="24"/>
      <c r="R787" s="24"/>
    </row>
    <row r="788" spans="1:18" ht="12.75" customHeight="1" x14ac:dyDescent="0.2">
      <c r="A788" s="24"/>
      <c r="C788" s="26"/>
      <c r="D788" s="26"/>
      <c r="E788" s="26"/>
      <c r="F788" s="26"/>
      <c r="O788" s="24"/>
      <c r="P788" s="24"/>
      <c r="Q788" s="24"/>
      <c r="R788" s="24"/>
    </row>
    <row r="789" spans="1:18" ht="12.75" customHeight="1" x14ac:dyDescent="0.2">
      <c r="A789" s="24"/>
      <c r="C789" s="26"/>
      <c r="D789" s="26"/>
      <c r="E789" s="26"/>
      <c r="F789" s="26"/>
      <c r="O789" s="24"/>
      <c r="P789" s="24"/>
      <c r="Q789" s="24"/>
      <c r="R789" s="24"/>
    </row>
    <row r="790" spans="1:18" ht="12.75" customHeight="1" x14ac:dyDescent="0.2">
      <c r="A790" s="24"/>
      <c r="C790" s="26"/>
      <c r="D790" s="26"/>
      <c r="E790" s="26"/>
      <c r="F790" s="26"/>
      <c r="O790" s="24"/>
      <c r="P790" s="24"/>
      <c r="Q790" s="24"/>
      <c r="R790" s="24"/>
    </row>
    <row r="791" spans="1:18" ht="12.75" customHeight="1" x14ac:dyDescent="0.2">
      <c r="A791" s="24"/>
      <c r="C791" s="26"/>
      <c r="D791" s="26"/>
      <c r="E791" s="26"/>
      <c r="F791" s="26"/>
      <c r="O791" s="24"/>
      <c r="P791" s="24"/>
      <c r="Q791" s="24"/>
      <c r="R791" s="24"/>
    </row>
    <row r="792" spans="1:18" ht="12.75" customHeight="1" x14ac:dyDescent="0.2">
      <c r="A792" s="24"/>
      <c r="C792" s="26"/>
      <c r="D792" s="26"/>
      <c r="E792" s="26"/>
      <c r="F792" s="26"/>
      <c r="O792" s="24"/>
      <c r="P792" s="24"/>
      <c r="Q792" s="24"/>
      <c r="R792" s="24"/>
    </row>
    <row r="793" spans="1:18" ht="12.75" customHeight="1" x14ac:dyDescent="0.2">
      <c r="A793" s="24"/>
      <c r="C793" s="26"/>
      <c r="D793" s="26"/>
      <c r="E793" s="26"/>
      <c r="F793" s="26"/>
      <c r="O793" s="24"/>
      <c r="P793" s="24"/>
      <c r="Q793" s="24"/>
      <c r="R793" s="24"/>
    </row>
    <row r="794" spans="1:18" ht="12.75" customHeight="1" x14ac:dyDescent="0.2">
      <c r="A794" s="24"/>
      <c r="C794" s="26"/>
      <c r="D794" s="26"/>
      <c r="E794" s="26"/>
      <c r="F794" s="26"/>
      <c r="O794" s="24"/>
      <c r="P794" s="24"/>
      <c r="Q794" s="24"/>
      <c r="R794" s="24"/>
    </row>
    <row r="795" spans="1:18" ht="12.75" customHeight="1" x14ac:dyDescent="0.2">
      <c r="A795" s="24"/>
      <c r="C795" s="26"/>
      <c r="D795" s="26"/>
      <c r="E795" s="26"/>
      <c r="F795" s="26"/>
      <c r="O795" s="24"/>
      <c r="P795" s="24"/>
      <c r="Q795" s="24"/>
      <c r="R795" s="24"/>
    </row>
    <row r="796" spans="1:18" ht="12.75" customHeight="1" x14ac:dyDescent="0.2">
      <c r="A796" s="24"/>
      <c r="C796" s="26"/>
      <c r="D796" s="26"/>
      <c r="E796" s="26"/>
      <c r="F796" s="26"/>
      <c r="O796" s="24"/>
      <c r="P796" s="24"/>
      <c r="Q796" s="24"/>
      <c r="R796" s="24"/>
    </row>
    <row r="797" spans="1:18" ht="12.75" customHeight="1" x14ac:dyDescent="0.2">
      <c r="A797" s="24"/>
      <c r="C797" s="26"/>
      <c r="D797" s="26"/>
      <c r="E797" s="26"/>
      <c r="F797" s="26"/>
      <c r="O797" s="24"/>
      <c r="P797" s="24"/>
      <c r="Q797" s="24"/>
      <c r="R797" s="24"/>
    </row>
    <row r="798" spans="1:18" ht="12.75" customHeight="1" x14ac:dyDescent="0.2">
      <c r="A798" s="24"/>
      <c r="C798" s="26"/>
      <c r="D798" s="26"/>
      <c r="E798" s="26"/>
      <c r="F798" s="26"/>
      <c r="O798" s="24"/>
      <c r="P798" s="24"/>
      <c r="Q798" s="24"/>
      <c r="R798" s="24"/>
    </row>
    <row r="799" spans="1:18" ht="12.75" customHeight="1" x14ac:dyDescent="0.2">
      <c r="A799" s="24"/>
      <c r="C799" s="26"/>
      <c r="D799" s="26"/>
      <c r="E799" s="26"/>
      <c r="F799" s="26"/>
      <c r="O799" s="24"/>
      <c r="P799" s="24"/>
      <c r="Q799" s="24"/>
      <c r="R799" s="24"/>
    </row>
    <row r="800" spans="1:18" ht="12.75" customHeight="1" x14ac:dyDescent="0.2">
      <c r="A800" s="24"/>
      <c r="C800" s="26"/>
      <c r="D800" s="26"/>
      <c r="E800" s="26"/>
      <c r="F800" s="26"/>
      <c r="O800" s="24"/>
      <c r="P800" s="24"/>
      <c r="Q800" s="24"/>
      <c r="R800" s="24"/>
    </row>
    <row r="801" spans="1:18" ht="12.75" customHeight="1" x14ac:dyDescent="0.2">
      <c r="A801" s="24"/>
      <c r="C801" s="26"/>
      <c r="D801" s="26"/>
      <c r="E801" s="26"/>
      <c r="F801" s="26"/>
      <c r="O801" s="24"/>
      <c r="P801" s="24"/>
      <c r="Q801" s="24"/>
      <c r="R801" s="24"/>
    </row>
    <row r="802" spans="1:18" ht="12.75" customHeight="1" x14ac:dyDescent="0.2">
      <c r="A802" s="24"/>
      <c r="C802" s="26"/>
      <c r="D802" s="26"/>
      <c r="E802" s="26"/>
      <c r="F802" s="26"/>
      <c r="O802" s="24"/>
      <c r="P802" s="24"/>
      <c r="Q802" s="24"/>
      <c r="R802" s="24"/>
    </row>
    <row r="803" spans="1:18" ht="12.75" customHeight="1" x14ac:dyDescent="0.2">
      <c r="A803" s="24"/>
      <c r="C803" s="26"/>
      <c r="D803" s="26"/>
      <c r="E803" s="26"/>
      <c r="F803" s="26"/>
      <c r="O803" s="24"/>
      <c r="P803" s="24"/>
      <c r="Q803" s="24"/>
      <c r="R803" s="24"/>
    </row>
    <row r="804" spans="1:18" ht="12.75" customHeight="1" x14ac:dyDescent="0.2">
      <c r="A804" s="24"/>
      <c r="C804" s="26"/>
      <c r="D804" s="26"/>
      <c r="E804" s="26"/>
      <c r="F804" s="26"/>
      <c r="O804" s="24"/>
      <c r="P804" s="24"/>
      <c r="Q804" s="24"/>
      <c r="R804" s="24"/>
    </row>
    <row r="805" spans="1:18" ht="12.75" customHeight="1" x14ac:dyDescent="0.2">
      <c r="A805" s="24"/>
      <c r="C805" s="26"/>
      <c r="D805" s="26"/>
      <c r="E805" s="26"/>
      <c r="F805" s="26"/>
      <c r="O805" s="24"/>
      <c r="P805" s="24"/>
      <c r="Q805" s="24"/>
      <c r="R805" s="24"/>
    </row>
    <row r="806" spans="1:18" ht="12.75" customHeight="1" x14ac:dyDescent="0.2">
      <c r="A806" s="24"/>
      <c r="C806" s="26"/>
      <c r="D806" s="26"/>
      <c r="E806" s="26"/>
      <c r="F806" s="26"/>
      <c r="O806" s="24"/>
      <c r="P806" s="24"/>
      <c r="Q806" s="24"/>
      <c r="R806" s="24"/>
    </row>
    <row r="807" spans="1:18" ht="12.75" customHeight="1" x14ac:dyDescent="0.2">
      <c r="A807" s="24"/>
      <c r="C807" s="26"/>
      <c r="D807" s="26"/>
      <c r="E807" s="26"/>
      <c r="F807" s="26"/>
      <c r="O807" s="24"/>
      <c r="P807" s="24"/>
      <c r="Q807" s="24"/>
      <c r="R807" s="24"/>
    </row>
    <row r="808" spans="1:18" ht="12.75" customHeight="1" x14ac:dyDescent="0.2">
      <c r="A808" s="24"/>
      <c r="C808" s="26"/>
      <c r="D808" s="26"/>
      <c r="E808" s="26"/>
      <c r="F808" s="26"/>
      <c r="O808" s="24"/>
      <c r="P808" s="24"/>
      <c r="Q808" s="24"/>
      <c r="R808" s="24"/>
    </row>
    <row r="809" spans="1:18" ht="12.75" customHeight="1" x14ac:dyDescent="0.2">
      <c r="A809" s="24"/>
      <c r="C809" s="26"/>
      <c r="D809" s="26"/>
      <c r="E809" s="26"/>
      <c r="F809" s="26"/>
      <c r="O809" s="24"/>
      <c r="P809" s="24"/>
      <c r="Q809" s="24"/>
      <c r="R809" s="24"/>
    </row>
    <row r="810" spans="1:18" ht="12.75" customHeight="1" x14ac:dyDescent="0.2">
      <c r="A810" s="24"/>
      <c r="C810" s="26"/>
      <c r="D810" s="26"/>
      <c r="E810" s="26"/>
      <c r="F810" s="26"/>
      <c r="O810" s="24"/>
      <c r="P810" s="24"/>
      <c r="Q810" s="24"/>
      <c r="R810" s="24"/>
    </row>
    <row r="811" spans="1:18" ht="12.75" customHeight="1" x14ac:dyDescent="0.2">
      <c r="A811" s="24"/>
      <c r="C811" s="26"/>
      <c r="D811" s="26"/>
      <c r="E811" s="26"/>
      <c r="F811" s="26"/>
      <c r="O811" s="24"/>
      <c r="P811" s="24"/>
      <c r="Q811" s="24"/>
      <c r="R811" s="24"/>
    </row>
    <row r="812" spans="1:18" ht="12.75" customHeight="1" x14ac:dyDescent="0.2">
      <c r="A812" s="24"/>
      <c r="C812" s="26"/>
      <c r="D812" s="26"/>
      <c r="E812" s="26"/>
      <c r="F812" s="26"/>
      <c r="O812" s="24"/>
      <c r="P812" s="24"/>
      <c r="Q812" s="24"/>
      <c r="R812" s="24"/>
    </row>
    <row r="813" spans="1:18" ht="12.75" customHeight="1" x14ac:dyDescent="0.2">
      <c r="A813" s="24"/>
      <c r="C813" s="26"/>
      <c r="D813" s="26"/>
      <c r="E813" s="26"/>
      <c r="F813" s="26"/>
      <c r="O813" s="24"/>
      <c r="P813" s="24"/>
      <c r="Q813" s="24"/>
      <c r="R813" s="24"/>
    </row>
    <row r="814" spans="1:18" ht="12.75" customHeight="1" x14ac:dyDescent="0.2">
      <c r="A814" s="24"/>
      <c r="C814" s="26"/>
      <c r="D814" s="26"/>
      <c r="E814" s="26"/>
      <c r="F814" s="26"/>
      <c r="O814" s="24"/>
      <c r="P814" s="24"/>
      <c r="Q814" s="24"/>
      <c r="R814" s="24"/>
    </row>
    <row r="815" spans="1:18" ht="12.75" customHeight="1" x14ac:dyDescent="0.2">
      <c r="A815" s="24"/>
      <c r="C815" s="26"/>
      <c r="D815" s="26"/>
      <c r="E815" s="26"/>
      <c r="F815" s="26"/>
      <c r="O815" s="24"/>
      <c r="P815" s="24"/>
      <c r="Q815" s="24"/>
      <c r="R815" s="24"/>
    </row>
    <row r="816" spans="1:18" ht="12.75" customHeight="1" x14ac:dyDescent="0.2">
      <c r="A816" s="24"/>
      <c r="C816" s="26"/>
      <c r="D816" s="26"/>
      <c r="E816" s="26"/>
      <c r="F816" s="26"/>
      <c r="O816" s="24"/>
      <c r="P816" s="24"/>
      <c r="Q816" s="24"/>
      <c r="R816" s="24"/>
    </row>
    <row r="817" spans="1:18" ht="12.75" customHeight="1" x14ac:dyDescent="0.2">
      <c r="A817" s="24"/>
      <c r="C817" s="26"/>
      <c r="D817" s="26"/>
      <c r="E817" s="26"/>
      <c r="F817" s="26"/>
      <c r="O817" s="24"/>
      <c r="P817" s="24"/>
      <c r="Q817" s="24"/>
      <c r="R817" s="24"/>
    </row>
    <row r="818" spans="1:18" ht="12.75" customHeight="1" x14ac:dyDescent="0.2">
      <c r="A818" s="24"/>
      <c r="C818" s="26"/>
      <c r="D818" s="26"/>
      <c r="E818" s="26"/>
      <c r="F818" s="26"/>
      <c r="O818" s="24"/>
      <c r="P818" s="24"/>
      <c r="Q818" s="24"/>
      <c r="R818" s="24"/>
    </row>
    <row r="819" spans="1:18" ht="12.75" customHeight="1" x14ac:dyDescent="0.2">
      <c r="A819" s="24"/>
      <c r="C819" s="26"/>
      <c r="D819" s="26"/>
      <c r="E819" s="26"/>
      <c r="F819" s="26"/>
      <c r="O819" s="24"/>
      <c r="P819" s="24"/>
      <c r="Q819" s="24"/>
      <c r="R819" s="24"/>
    </row>
    <row r="820" spans="1:18" ht="12.75" customHeight="1" x14ac:dyDescent="0.2">
      <c r="A820" s="24"/>
      <c r="C820" s="26"/>
      <c r="D820" s="26"/>
      <c r="E820" s="26"/>
      <c r="F820" s="26"/>
      <c r="O820" s="24"/>
      <c r="P820" s="24"/>
      <c r="Q820" s="24"/>
      <c r="R820" s="24"/>
    </row>
    <row r="821" spans="1:18" ht="12.75" customHeight="1" x14ac:dyDescent="0.2">
      <c r="A821" s="24"/>
      <c r="C821" s="26"/>
      <c r="D821" s="26"/>
      <c r="E821" s="26"/>
      <c r="F821" s="26"/>
      <c r="O821" s="24"/>
      <c r="P821" s="24"/>
      <c r="Q821" s="24"/>
      <c r="R821" s="24"/>
    </row>
    <row r="822" spans="1:18" ht="12.75" customHeight="1" x14ac:dyDescent="0.2">
      <c r="A822" s="24"/>
      <c r="C822" s="26"/>
      <c r="D822" s="26"/>
      <c r="E822" s="26"/>
      <c r="F822" s="26"/>
      <c r="O822" s="24"/>
      <c r="P822" s="24"/>
      <c r="Q822" s="24"/>
      <c r="R822" s="24"/>
    </row>
    <row r="823" spans="1:18" ht="12.75" customHeight="1" x14ac:dyDescent="0.2">
      <c r="A823" s="24"/>
      <c r="C823" s="26"/>
      <c r="D823" s="26"/>
      <c r="E823" s="26"/>
      <c r="F823" s="26"/>
      <c r="O823" s="24"/>
      <c r="P823" s="24"/>
      <c r="Q823" s="24"/>
      <c r="R823" s="24"/>
    </row>
    <row r="824" spans="1:18" ht="12.75" customHeight="1" x14ac:dyDescent="0.2">
      <c r="A824" s="24"/>
      <c r="C824" s="26"/>
      <c r="D824" s="26"/>
      <c r="E824" s="26"/>
      <c r="F824" s="26"/>
      <c r="O824" s="24"/>
      <c r="P824" s="24"/>
      <c r="Q824" s="24"/>
      <c r="R824" s="24"/>
    </row>
    <row r="825" spans="1:18" ht="12.75" customHeight="1" x14ac:dyDescent="0.2">
      <c r="A825" s="24"/>
      <c r="C825" s="26"/>
      <c r="D825" s="26"/>
      <c r="E825" s="26"/>
      <c r="F825" s="26"/>
      <c r="O825" s="24"/>
      <c r="P825" s="24"/>
      <c r="Q825" s="24"/>
      <c r="R825" s="24"/>
    </row>
    <row r="826" spans="1:18" ht="12.75" customHeight="1" x14ac:dyDescent="0.2">
      <c r="A826" s="24"/>
      <c r="C826" s="26"/>
      <c r="D826" s="26"/>
      <c r="E826" s="26"/>
      <c r="F826" s="26"/>
      <c r="O826" s="24"/>
      <c r="P826" s="24"/>
      <c r="Q826" s="24"/>
      <c r="R826" s="24"/>
    </row>
    <row r="827" spans="1:18" ht="12.75" customHeight="1" x14ac:dyDescent="0.2">
      <c r="A827" s="24"/>
      <c r="C827" s="26"/>
      <c r="D827" s="26"/>
      <c r="E827" s="26"/>
      <c r="F827" s="26"/>
      <c r="O827" s="24"/>
      <c r="P827" s="24"/>
      <c r="Q827" s="24"/>
      <c r="R827" s="24"/>
    </row>
    <row r="828" spans="1:18" ht="12.75" customHeight="1" x14ac:dyDescent="0.2">
      <c r="A828" s="24"/>
      <c r="C828" s="26"/>
      <c r="D828" s="26"/>
      <c r="E828" s="26"/>
      <c r="F828" s="26"/>
      <c r="O828" s="24"/>
      <c r="P828" s="24"/>
      <c r="Q828" s="24"/>
      <c r="R828" s="24"/>
    </row>
    <row r="829" spans="1:18" ht="12.75" customHeight="1" x14ac:dyDescent="0.2">
      <c r="A829" s="24"/>
      <c r="C829" s="26"/>
      <c r="D829" s="26"/>
      <c r="E829" s="26"/>
      <c r="F829" s="26"/>
      <c r="O829" s="24"/>
      <c r="P829" s="24"/>
      <c r="Q829" s="24"/>
      <c r="R829" s="24"/>
    </row>
    <row r="830" spans="1:18" ht="12.75" customHeight="1" x14ac:dyDescent="0.2">
      <c r="A830" s="24"/>
      <c r="C830" s="26"/>
      <c r="D830" s="26"/>
      <c r="E830" s="26"/>
      <c r="F830" s="26"/>
      <c r="O830" s="24"/>
      <c r="P830" s="24"/>
      <c r="Q830" s="24"/>
      <c r="R830" s="24"/>
    </row>
    <row r="831" spans="1:18" ht="12.75" customHeight="1" x14ac:dyDescent="0.2">
      <c r="A831" s="24"/>
      <c r="C831" s="26"/>
      <c r="D831" s="26"/>
      <c r="E831" s="26"/>
      <c r="F831" s="26"/>
      <c r="O831" s="24"/>
      <c r="P831" s="24"/>
      <c r="Q831" s="24"/>
      <c r="R831" s="24"/>
    </row>
    <row r="832" spans="1:18" ht="12.75" customHeight="1" x14ac:dyDescent="0.2">
      <c r="A832" s="24"/>
      <c r="C832" s="26"/>
      <c r="D832" s="26"/>
      <c r="E832" s="26"/>
      <c r="F832" s="26"/>
      <c r="O832" s="24"/>
      <c r="P832" s="24"/>
      <c r="Q832" s="24"/>
      <c r="R832" s="24"/>
    </row>
    <row r="833" spans="1:18" ht="12.75" customHeight="1" x14ac:dyDescent="0.2">
      <c r="A833" s="24"/>
      <c r="C833" s="26"/>
      <c r="D833" s="26"/>
      <c r="E833" s="26"/>
      <c r="F833" s="26"/>
      <c r="O833" s="24"/>
      <c r="P833" s="24"/>
      <c r="Q833" s="24"/>
      <c r="R833" s="24"/>
    </row>
    <row r="834" spans="1:18" ht="12.75" customHeight="1" x14ac:dyDescent="0.2">
      <c r="A834" s="24"/>
      <c r="C834" s="26"/>
      <c r="D834" s="26"/>
      <c r="E834" s="26"/>
      <c r="F834" s="26"/>
      <c r="O834" s="24"/>
      <c r="P834" s="24"/>
      <c r="Q834" s="24"/>
      <c r="R834" s="24"/>
    </row>
    <row r="835" spans="1:18" ht="12.75" customHeight="1" x14ac:dyDescent="0.2">
      <c r="A835" s="24"/>
      <c r="C835" s="26"/>
      <c r="D835" s="26"/>
      <c r="E835" s="26"/>
      <c r="F835" s="26"/>
      <c r="O835" s="24"/>
      <c r="P835" s="24"/>
      <c r="Q835" s="24"/>
      <c r="R835" s="24"/>
    </row>
    <row r="836" spans="1:18" ht="12.75" customHeight="1" x14ac:dyDescent="0.2">
      <c r="A836" s="24"/>
      <c r="C836" s="26"/>
      <c r="D836" s="26"/>
      <c r="E836" s="26"/>
      <c r="F836" s="26"/>
      <c r="O836" s="24"/>
      <c r="P836" s="24"/>
      <c r="Q836" s="24"/>
      <c r="R836" s="24"/>
    </row>
    <row r="837" spans="1:18" ht="12.75" customHeight="1" x14ac:dyDescent="0.2">
      <c r="A837" s="24"/>
      <c r="C837" s="26"/>
      <c r="D837" s="26"/>
      <c r="E837" s="26"/>
      <c r="F837" s="26"/>
      <c r="O837" s="24"/>
      <c r="P837" s="24"/>
      <c r="Q837" s="24"/>
      <c r="R837" s="24"/>
    </row>
    <row r="838" spans="1:18" ht="12.75" customHeight="1" x14ac:dyDescent="0.2">
      <c r="A838" s="24"/>
      <c r="C838" s="26"/>
      <c r="D838" s="26"/>
      <c r="E838" s="26"/>
      <c r="F838" s="26"/>
      <c r="O838" s="24"/>
      <c r="P838" s="24"/>
      <c r="Q838" s="24"/>
      <c r="R838" s="24"/>
    </row>
    <row r="839" spans="1:18" ht="12.75" customHeight="1" x14ac:dyDescent="0.2">
      <c r="A839" s="24"/>
      <c r="C839" s="26"/>
      <c r="D839" s="26"/>
      <c r="E839" s="26"/>
      <c r="F839" s="26"/>
      <c r="O839" s="24"/>
      <c r="P839" s="24"/>
      <c r="Q839" s="24"/>
      <c r="R839" s="24"/>
    </row>
    <row r="840" spans="1:18" ht="12.75" customHeight="1" x14ac:dyDescent="0.2">
      <c r="A840" s="24"/>
      <c r="C840" s="26"/>
      <c r="D840" s="26"/>
      <c r="E840" s="26"/>
      <c r="F840" s="26"/>
      <c r="O840" s="24"/>
      <c r="P840" s="24"/>
      <c r="Q840" s="24"/>
      <c r="R840" s="24"/>
    </row>
    <row r="841" spans="1:18" ht="12.75" customHeight="1" x14ac:dyDescent="0.2">
      <c r="A841" s="24"/>
      <c r="C841" s="26"/>
      <c r="D841" s="26"/>
      <c r="E841" s="26"/>
      <c r="F841" s="26"/>
      <c r="O841" s="24"/>
      <c r="P841" s="24"/>
      <c r="Q841" s="24"/>
      <c r="R841" s="24"/>
    </row>
    <row r="842" spans="1:18" ht="12.75" customHeight="1" x14ac:dyDescent="0.2">
      <c r="A842" s="24"/>
      <c r="C842" s="26"/>
      <c r="D842" s="26"/>
      <c r="E842" s="26"/>
      <c r="F842" s="26"/>
      <c r="O842" s="24"/>
      <c r="P842" s="24"/>
      <c r="Q842" s="24"/>
      <c r="R842" s="24"/>
    </row>
    <row r="843" spans="1:18" ht="12.75" customHeight="1" x14ac:dyDescent="0.2">
      <c r="A843" s="24"/>
      <c r="C843" s="26"/>
      <c r="D843" s="26"/>
      <c r="E843" s="26"/>
      <c r="F843" s="26"/>
      <c r="O843" s="24"/>
      <c r="P843" s="24"/>
      <c r="Q843" s="24"/>
      <c r="R843" s="24"/>
    </row>
    <row r="844" spans="1:18" ht="12.75" customHeight="1" x14ac:dyDescent="0.2">
      <c r="A844" s="24"/>
      <c r="C844" s="26"/>
      <c r="D844" s="26"/>
      <c r="E844" s="26"/>
      <c r="F844" s="26"/>
      <c r="O844" s="24"/>
      <c r="P844" s="24"/>
      <c r="Q844" s="24"/>
      <c r="R844" s="24"/>
    </row>
    <row r="845" spans="1:18" ht="12.75" customHeight="1" x14ac:dyDescent="0.2">
      <c r="A845" s="24"/>
      <c r="C845" s="26"/>
      <c r="D845" s="26"/>
      <c r="E845" s="26"/>
      <c r="F845" s="26"/>
      <c r="O845" s="24"/>
      <c r="P845" s="24"/>
      <c r="Q845" s="24"/>
      <c r="R845" s="24"/>
    </row>
    <row r="846" spans="1:18" ht="12.75" customHeight="1" x14ac:dyDescent="0.2">
      <c r="A846" s="24"/>
      <c r="C846" s="26"/>
      <c r="D846" s="26"/>
      <c r="E846" s="26"/>
      <c r="F846" s="26"/>
      <c r="O846" s="24"/>
      <c r="P846" s="24"/>
      <c r="Q846" s="24"/>
      <c r="R846" s="24"/>
    </row>
    <row r="847" spans="1:18" ht="12.75" customHeight="1" x14ac:dyDescent="0.2">
      <c r="A847" s="24"/>
      <c r="C847" s="26"/>
      <c r="D847" s="26"/>
      <c r="E847" s="26"/>
      <c r="F847" s="26"/>
      <c r="O847" s="24"/>
      <c r="P847" s="24"/>
      <c r="Q847" s="24"/>
      <c r="R847" s="24"/>
    </row>
    <row r="848" spans="1:18" ht="12.75" customHeight="1" x14ac:dyDescent="0.2">
      <c r="A848" s="24"/>
      <c r="C848" s="26"/>
      <c r="D848" s="26"/>
      <c r="E848" s="26"/>
      <c r="F848" s="26"/>
      <c r="O848" s="24"/>
      <c r="P848" s="24"/>
      <c r="Q848" s="24"/>
      <c r="R848" s="24"/>
    </row>
    <row r="849" spans="1:18" ht="12.75" customHeight="1" x14ac:dyDescent="0.2">
      <c r="A849" s="24"/>
      <c r="C849" s="26"/>
      <c r="D849" s="26"/>
      <c r="E849" s="26"/>
      <c r="F849" s="26"/>
      <c r="O849" s="24"/>
      <c r="P849" s="24"/>
      <c r="Q849" s="24"/>
      <c r="R849" s="24"/>
    </row>
    <row r="850" spans="1:18" ht="12.75" customHeight="1" x14ac:dyDescent="0.2">
      <c r="A850" s="24"/>
      <c r="C850" s="26"/>
      <c r="D850" s="26"/>
      <c r="E850" s="26"/>
      <c r="F850" s="26"/>
      <c r="O850" s="24"/>
      <c r="P850" s="24"/>
      <c r="Q850" s="24"/>
      <c r="R850" s="24"/>
    </row>
    <row r="851" spans="1:18" ht="12.75" customHeight="1" x14ac:dyDescent="0.2">
      <c r="A851" s="24"/>
      <c r="C851" s="26"/>
      <c r="D851" s="26"/>
      <c r="E851" s="26"/>
      <c r="F851" s="26"/>
      <c r="O851" s="24"/>
      <c r="P851" s="24"/>
      <c r="Q851" s="24"/>
      <c r="R851" s="24"/>
    </row>
    <row r="852" spans="1:18" ht="12.75" customHeight="1" x14ac:dyDescent="0.2">
      <c r="A852" s="24"/>
      <c r="C852" s="26"/>
      <c r="D852" s="26"/>
      <c r="E852" s="26"/>
      <c r="F852" s="26"/>
      <c r="O852" s="24"/>
      <c r="P852" s="24"/>
      <c r="Q852" s="24"/>
      <c r="R852" s="24"/>
    </row>
    <row r="853" spans="1:18" ht="12.75" customHeight="1" x14ac:dyDescent="0.2">
      <c r="A853" s="24"/>
      <c r="C853" s="26"/>
      <c r="D853" s="26"/>
      <c r="E853" s="26"/>
      <c r="F853" s="26"/>
      <c r="O853" s="24"/>
      <c r="P853" s="24"/>
      <c r="Q853" s="24"/>
      <c r="R853" s="24"/>
    </row>
    <row r="854" spans="1:18" ht="12.75" customHeight="1" x14ac:dyDescent="0.2">
      <c r="A854" s="24"/>
      <c r="C854" s="26"/>
      <c r="D854" s="26"/>
      <c r="E854" s="26"/>
      <c r="F854" s="26"/>
      <c r="O854" s="24"/>
      <c r="P854" s="24"/>
      <c r="Q854" s="24"/>
      <c r="R854" s="24"/>
    </row>
    <row r="855" spans="1:18" ht="12.75" customHeight="1" x14ac:dyDescent="0.2">
      <c r="A855" s="24"/>
      <c r="C855" s="26"/>
      <c r="D855" s="26"/>
      <c r="E855" s="26"/>
      <c r="F855" s="26"/>
      <c r="O855" s="24"/>
      <c r="P855" s="24"/>
      <c r="Q855" s="24"/>
      <c r="R855" s="24"/>
    </row>
    <row r="856" spans="1:18" ht="12.75" customHeight="1" x14ac:dyDescent="0.2">
      <c r="A856" s="24"/>
      <c r="C856" s="26"/>
      <c r="D856" s="26"/>
      <c r="E856" s="26"/>
      <c r="F856" s="26"/>
      <c r="O856" s="24"/>
      <c r="P856" s="24"/>
      <c r="Q856" s="24"/>
      <c r="R856" s="24"/>
    </row>
    <row r="857" spans="1:18" ht="12.75" customHeight="1" x14ac:dyDescent="0.2">
      <c r="A857" s="24"/>
      <c r="C857" s="26"/>
      <c r="D857" s="26"/>
      <c r="E857" s="26"/>
      <c r="F857" s="26"/>
      <c r="O857" s="24"/>
      <c r="P857" s="24"/>
      <c r="Q857" s="24"/>
      <c r="R857" s="24"/>
    </row>
    <row r="858" spans="1:18" ht="12.75" customHeight="1" x14ac:dyDescent="0.2">
      <c r="A858" s="24"/>
      <c r="C858" s="26"/>
      <c r="D858" s="26"/>
      <c r="E858" s="26"/>
      <c r="F858" s="26"/>
      <c r="O858" s="24"/>
      <c r="P858" s="24"/>
      <c r="Q858" s="24"/>
      <c r="R858" s="24"/>
    </row>
    <row r="859" spans="1:18" ht="12.75" customHeight="1" x14ac:dyDescent="0.2">
      <c r="A859" s="24"/>
      <c r="C859" s="26"/>
      <c r="D859" s="26"/>
      <c r="E859" s="26"/>
      <c r="F859" s="26"/>
      <c r="O859" s="24"/>
      <c r="P859" s="24"/>
      <c r="Q859" s="24"/>
      <c r="R859" s="24"/>
    </row>
    <row r="860" spans="1:18" ht="12.75" customHeight="1" x14ac:dyDescent="0.2">
      <c r="A860" s="24"/>
      <c r="C860" s="26"/>
      <c r="D860" s="26"/>
      <c r="E860" s="26"/>
      <c r="F860" s="26"/>
      <c r="O860" s="24"/>
      <c r="P860" s="24"/>
      <c r="Q860" s="24"/>
      <c r="R860" s="24"/>
    </row>
    <row r="861" spans="1:18" ht="12.75" customHeight="1" x14ac:dyDescent="0.2">
      <c r="A861" s="24"/>
      <c r="C861" s="26"/>
      <c r="D861" s="26"/>
      <c r="E861" s="26"/>
      <c r="F861" s="26"/>
      <c r="O861" s="24"/>
      <c r="P861" s="24"/>
      <c r="Q861" s="24"/>
      <c r="R861" s="24"/>
    </row>
    <row r="862" spans="1:18" ht="12.75" customHeight="1" x14ac:dyDescent="0.2">
      <c r="A862" s="24"/>
      <c r="C862" s="26"/>
      <c r="D862" s="26"/>
      <c r="E862" s="26"/>
      <c r="F862" s="26"/>
      <c r="O862" s="24"/>
      <c r="P862" s="24"/>
      <c r="Q862" s="24"/>
      <c r="R862" s="24"/>
    </row>
    <row r="863" spans="1:18" ht="12.75" customHeight="1" x14ac:dyDescent="0.2">
      <c r="A863" s="24"/>
      <c r="C863" s="26"/>
      <c r="D863" s="26"/>
      <c r="E863" s="26"/>
      <c r="F863" s="26"/>
      <c r="O863" s="24"/>
      <c r="P863" s="24"/>
      <c r="Q863" s="24"/>
      <c r="R863" s="24"/>
    </row>
    <row r="864" spans="1:18" ht="12.75" customHeight="1" x14ac:dyDescent="0.2">
      <c r="A864" s="24"/>
      <c r="C864" s="26"/>
      <c r="D864" s="26"/>
      <c r="E864" s="26"/>
      <c r="F864" s="26"/>
      <c r="O864" s="24"/>
      <c r="P864" s="24"/>
      <c r="Q864" s="24"/>
      <c r="R864" s="24"/>
    </row>
    <row r="865" spans="1:18" ht="12.75" customHeight="1" x14ac:dyDescent="0.2">
      <c r="A865" s="24"/>
      <c r="C865" s="26"/>
      <c r="D865" s="26"/>
      <c r="E865" s="26"/>
      <c r="F865" s="26"/>
      <c r="O865" s="24"/>
      <c r="P865" s="24"/>
      <c r="Q865" s="24"/>
      <c r="R865" s="24"/>
    </row>
    <row r="866" spans="1:18" ht="12.75" customHeight="1" x14ac:dyDescent="0.2">
      <c r="A866" s="24"/>
      <c r="C866" s="26"/>
      <c r="D866" s="26"/>
      <c r="E866" s="26"/>
      <c r="F866" s="26"/>
      <c r="O866" s="24"/>
      <c r="P866" s="24"/>
      <c r="Q866" s="24"/>
      <c r="R866" s="24"/>
    </row>
    <row r="867" spans="1:18" ht="12.75" customHeight="1" x14ac:dyDescent="0.2">
      <c r="A867" s="24"/>
      <c r="C867" s="26"/>
      <c r="D867" s="26"/>
      <c r="E867" s="26"/>
      <c r="F867" s="26"/>
      <c r="O867" s="24"/>
      <c r="P867" s="24"/>
      <c r="Q867" s="24"/>
      <c r="R867" s="24"/>
    </row>
    <row r="868" spans="1:18" ht="12.75" customHeight="1" x14ac:dyDescent="0.2">
      <c r="A868" s="24"/>
      <c r="C868" s="26"/>
      <c r="D868" s="26"/>
      <c r="E868" s="26"/>
      <c r="F868" s="26"/>
      <c r="O868" s="24"/>
      <c r="P868" s="24"/>
      <c r="Q868" s="24"/>
      <c r="R868" s="24"/>
    </row>
    <row r="869" spans="1:18" ht="12.75" customHeight="1" x14ac:dyDescent="0.2">
      <c r="A869" s="24"/>
      <c r="C869" s="26"/>
      <c r="D869" s="26"/>
      <c r="E869" s="26"/>
      <c r="F869" s="26"/>
      <c r="O869" s="24"/>
      <c r="P869" s="24"/>
      <c r="Q869" s="24"/>
      <c r="R869" s="24"/>
    </row>
    <row r="870" spans="1:18" ht="12.75" customHeight="1" x14ac:dyDescent="0.2">
      <c r="A870" s="24"/>
      <c r="C870" s="26"/>
      <c r="D870" s="26"/>
      <c r="E870" s="26"/>
      <c r="F870" s="26"/>
      <c r="O870" s="24"/>
      <c r="P870" s="24"/>
      <c r="Q870" s="24"/>
      <c r="R870" s="24"/>
    </row>
    <row r="871" spans="1:18" ht="12.75" customHeight="1" x14ac:dyDescent="0.2">
      <c r="A871" s="24"/>
      <c r="C871" s="26"/>
      <c r="D871" s="26"/>
      <c r="E871" s="26"/>
      <c r="F871" s="26"/>
      <c r="O871" s="24"/>
      <c r="P871" s="24"/>
      <c r="Q871" s="24"/>
      <c r="R871" s="24"/>
    </row>
    <row r="872" spans="1:18" ht="12.75" customHeight="1" x14ac:dyDescent="0.2">
      <c r="A872" s="24"/>
      <c r="C872" s="26"/>
      <c r="D872" s="26"/>
      <c r="E872" s="26"/>
      <c r="F872" s="26"/>
      <c r="O872" s="24"/>
      <c r="P872" s="24"/>
      <c r="Q872" s="24"/>
      <c r="R872" s="24"/>
    </row>
    <row r="873" spans="1:18" ht="12.75" customHeight="1" x14ac:dyDescent="0.2">
      <c r="A873" s="24"/>
      <c r="C873" s="26"/>
      <c r="D873" s="26"/>
      <c r="E873" s="26"/>
      <c r="F873" s="26"/>
      <c r="O873" s="24"/>
      <c r="P873" s="24"/>
      <c r="Q873" s="24"/>
      <c r="R873" s="24"/>
    </row>
    <row r="874" spans="1:18" ht="12.75" customHeight="1" x14ac:dyDescent="0.2">
      <c r="A874" s="24"/>
      <c r="C874" s="26"/>
      <c r="D874" s="26"/>
      <c r="E874" s="26"/>
      <c r="F874" s="26"/>
      <c r="O874" s="24"/>
      <c r="P874" s="24"/>
      <c r="Q874" s="24"/>
      <c r="R874" s="24"/>
    </row>
    <row r="875" spans="1:18" ht="12.75" customHeight="1" x14ac:dyDescent="0.2">
      <c r="A875" s="24"/>
      <c r="C875" s="26"/>
      <c r="D875" s="26"/>
      <c r="E875" s="26"/>
      <c r="F875" s="26"/>
      <c r="O875" s="24"/>
      <c r="P875" s="24"/>
      <c r="Q875" s="24"/>
      <c r="R875" s="24"/>
    </row>
    <row r="876" spans="1:18" ht="12.75" customHeight="1" x14ac:dyDescent="0.2">
      <c r="A876" s="24"/>
      <c r="C876" s="26"/>
      <c r="D876" s="26"/>
      <c r="E876" s="26"/>
      <c r="F876" s="26"/>
      <c r="O876" s="24"/>
      <c r="P876" s="24"/>
      <c r="Q876" s="24"/>
      <c r="R876" s="24"/>
    </row>
    <row r="877" spans="1:18" ht="12.75" customHeight="1" x14ac:dyDescent="0.2">
      <c r="A877" s="24"/>
      <c r="C877" s="26"/>
      <c r="D877" s="26"/>
      <c r="E877" s="26"/>
      <c r="F877" s="26"/>
      <c r="O877" s="24"/>
      <c r="P877" s="24"/>
      <c r="Q877" s="24"/>
      <c r="R877" s="24"/>
    </row>
    <row r="878" spans="1:18" ht="12.75" customHeight="1" x14ac:dyDescent="0.2">
      <c r="A878" s="24"/>
      <c r="C878" s="26"/>
      <c r="D878" s="26"/>
      <c r="E878" s="26"/>
      <c r="F878" s="26"/>
      <c r="O878" s="24"/>
      <c r="P878" s="24"/>
      <c r="Q878" s="24"/>
      <c r="R878" s="24"/>
    </row>
    <row r="879" spans="1:18" ht="12.75" customHeight="1" x14ac:dyDescent="0.2">
      <c r="A879" s="24"/>
      <c r="C879" s="26"/>
      <c r="D879" s="26"/>
      <c r="E879" s="26"/>
      <c r="F879" s="26"/>
      <c r="O879" s="24"/>
      <c r="P879" s="24"/>
      <c r="Q879" s="24"/>
      <c r="R879" s="24"/>
    </row>
    <row r="880" spans="1:18" ht="12.75" customHeight="1" x14ac:dyDescent="0.2">
      <c r="A880" s="24"/>
      <c r="C880" s="26"/>
      <c r="D880" s="26"/>
      <c r="E880" s="26"/>
      <c r="F880" s="26"/>
      <c r="O880" s="24"/>
      <c r="P880" s="24"/>
      <c r="Q880" s="24"/>
      <c r="R880" s="24"/>
    </row>
    <row r="881" spans="1:18" ht="12.75" customHeight="1" x14ac:dyDescent="0.2">
      <c r="A881" s="24"/>
      <c r="C881" s="26"/>
      <c r="D881" s="26"/>
      <c r="E881" s="26"/>
      <c r="F881" s="26"/>
      <c r="O881" s="24"/>
      <c r="P881" s="24"/>
      <c r="Q881" s="24"/>
      <c r="R881" s="24"/>
    </row>
    <row r="882" spans="1:18" ht="12.75" customHeight="1" x14ac:dyDescent="0.2">
      <c r="A882" s="24"/>
      <c r="C882" s="26"/>
      <c r="D882" s="26"/>
      <c r="E882" s="26"/>
      <c r="F882" s="26"/>
      <c r="O882" s="24"/>
      <c r="P882" s="24"/>
      <c r="Q882" s="24"/>
      <c r="R882" s="24"/>
    </row>
    <row r="883" spans="1:18" ht="12.75" customHeight="1" x14ac:dyDescent="0.2">
      <c r="A883" s="24"/>
      <c r="C883" s="26"/>
      <c r="D883" s="26"/>
      <c r="E883" s="26"/>
      <c r="F883" s="26"/>
      <c r="O883" s="24"/>
      <c r="P883" s="24"/>
      <c r="Q883" s="24"/>
      <c r="R883" s="24"/>
    </row>
    <row r="884" spans="1:18" ht="12.75" customHeight="1" x14ac:dyDescent="0.2">
      <c r="A884" s="24"/>
      <c r="C884" s="26"/>
      <c r="D884" s="26"/>
      <c r="E884" s="26"/>
      <c r="F884" s="26"/>
      <c r="O884" s="24"/>
      <c r="P884" s="24"/>
      <c r="Q884" s="24"/>
      <c r="R884" s="24"/>
    </row>
    <row r="885" spans="1:18" ht="12.75" customHeight="1" x14ac:dyDescent="0.2">
      <c r="A885" s="24"/>
      <c r="C885" s="26"/>
      <c r="D885" s="26"/>
      <c r="E885" s="26"/>
      <c r="F885" s="26"/>
      <c r="O885" s="24"/>
      <c r="P885" s="24"/>
      <c r="Q885" s="24"/>
      <c r="R885" s="24"/>
    </row>
    <row r="886" spans="1:18" ht="12.75" customHeight="1" x14ac:dyDescent="0.2">
      <c r="A886" s="24"/>
      <c r="C886" s="26"/>
      <c r="D886" s="26"/>
      <c r="E886" s="26"/>
      <c r="F886" s="26"/>
      <c r="O886" s="24"/>
      <c r="P886" s="24"/>
      <c r="Q886" s="24"/>
      <c r="R886" s="24"/>
    </row>
    <row r="887" spans="1:18" ht="12.75" customHeight="1" x14ac:dyDescent="0.2">
      <c r="A887" s="24"/>
      <c r="C887" s="26"/>
      <c r="D887" s="26"/>
      <c r="E887" s="26"/>
      <c r="F887" s="26"/>
      <c r="O887" s="24"/>
      <c r="P887" s="24"/>
      <c r="Q887" s="24"/>
      <c r="R887" s="24"/>
    </row>
    <row r="888" spans="1:18" ht="12.75" customHeight="1" x14ac:dyDescent="0.2">
      <c r="A888" s="24"/>
      <c r="C888" s="26"/>
      <c r="D888" s="26"/>
      <c r="E888" s="26"/>
      <c r="F888" s="26"/>
      <c r="O888" s="24"/>
      <c r="P888" s="24"/>
      <c r="Q888" s="24"/>
      <c r="R888" s="24"/>
    </row>
    <row r="889" spans="1:18" ht="12.75" customHeight="1" x14ac:dyDescent="0.2">
      <c r="A889" s="24"/>
      <c r="C889" s="26"/>
      <c r="D889" s="26"/>
      <c r="E889" s="26"/>
      <c r="F889" s="26"/>
      <c r="O889" s="24"/>
      <c r="P889" s="24"/>
      <c r="Q889" s="24"/>
      <c r="R889" s="24"/>
    </row>
    <row r="890" spans="1:18" ht="12.75" customHeight="1" x14ac:dyDescent="0.2">
      <c r="A890" s="24"/>
      <c r="C890" s="26"/>
      <c r="D890" s="26"/>
      <c r="E890" s="26"/>
      <c r="F890" s="26"/>
      <c r="O890" s="24"/>
      <c r="P890" s="24"/>
      <c r="Q890" s="24"/>
      <c r="R890" s="24"/>
    </row>
    <row r="891" spans="1:18" ht="12.75" customHeight="1" x14ac:dyDescent="0.2">
      <c r="A891" s="24"/>
      <c r="C891" s="26"/>
      <c r="D891" s="26"/>
      <c r="E891" s="26"/>
      <c r="F891" s="26"/>
      <c r="O891" s="24"/>
      <c r="P891" s="24"/>
      <c r="Q891" s="24"/>
      <c r="R891" s="24"/>
    </row>
    <row r="892" spans="1:18" ht="12.75" customHeight="1" x14ac:dyDescent="0.2">
      <c r="A892" s="24"/>
      <c r="C892" s="26"/>
      <c r="D892" s="26"/>
      <c r="E892" s="26"/>
      <c r="F892" s="26"/>
      <c r="O892" s="24"/>
      <c r="P892" s="24"/>
      <c r="Q892" s="24"/>
      <c r="R892" s="24"/>
    </row>
    <row r="893" spans="1:18" ht="12.75" customHeight="1" x14ac:dyDescent="0.2">
      <c r="A893" s="24"/>
      <c r="C893" s="26"/>
      <c r="D893" s="26"/>
      <c r="E893" s="26"/>
      <c r="F893" s="26"/>
      <c r="O893" s="24"/>
      <c r="P893" s="24"/>
      <c r="Q893" s="24"/>
      <c r="R893" s="24"/>
    </row>
    <row r="894" spans="1:18" ht="12.75" customHeight="1" x14ac:dyDescent="0.2">
      <c r="A894" s="24"/>
      <c r="C894" s="26"/>
      <c r="D894" s="26"/>
      <c r="E894" s="26"/>
      <c r="F894" s="26"/>
      <c r="O894" s="24"/>
      <c r="P894" s="24"/>
      <c r="Q894" s="24"/>
      <c r="R894" s="24"/>
    </row>
    <row r="895" spans="1:18" ht="12.75" customHeight="1" x14ac:dyDescent="0.2">
      <c r="A895" s="24"/>
      <c r="C895" s="26"/>
      <c r="D895" s="26"/>
      <c r="E895" s="26"/>
      <c r="F895" s="26"/>
      <c r="O895" s="24"/>
      <c r="P895" s="24"/>
      <c r="Q895" s="24"/>
      <c r="R895" s="24"/>
    </row>
    <row r="896" spans="1:18" ht="12.75" customHeight="1" x14ac:dyDescent="0.2">
      <c r="A896" s="24"/>
      <c r="C896" s="26"/>
      <c r="D896" s="26"/>
      <c r="E896" s="26"/>
      <c r="F896" s="26"/>
      <c r="O896" s="24"/>
      <c r="P896" s="24"/>
      <c r="Q896" s="24"/>
      <c r="R896" s="24"/>
    </row>
    <row r="897" spans="1:18" ht="12.75" customHeight="1" x14ac:dyDescent="0.2">
      <c r="A897" s="24"/>
      <c r="C897" s="26"/>
      <c r="D897" s="26"/>
      <c r="E897" s="26"/>
      <c r="F897" s="26"/>
      <c r="O897" s="24"/>
      <c r="P897" s="24"/>
      <c r="Q897" s="24"/>
      <c r="R897" s="24"/>
    </row>
    <row r="898" spans="1:18" ht="12.75" customHeight="1" x14ac:dyDescent="0.2">
      <c r="A898" s="24"/>
      <c r="C898" s="26"/>
      <c r="D898" s="26"/>
      <c r="E898" s="26"/>
      <c r="F898" s="26"/>
      <c r="O898" s="24"/>
      <c r="P898" s="24"/>
      <c r="Q898" s="24"/>
      <c r="R898" s="24"/>
    </row>
    <row r="899" spans="1:18" ht="12.75" customHeight="1" x14ac:dyDescent="0.2">
      <c r="A899" s="24"/>
      <c r="C899" s="26"/>
      <c r="D899" s="26"/>
      <c r="E899" s="26"/>
      <c r="F899" s="26"/>
      <c r="O899" s="24"/>
      <c r="P899" s="24"/>
      <c r="Q899" s="24"/>
      <c r="R899" s="24"/>
    </row>
    <row r="900" spans="1:18" ht="12.75" customHeight="1" x14ac:dyDescent="0.2">
      <c r="A900" s="24"/>
      <c r="C900" s="26"/>
      <c r="D900" s="26"/>
      <c r="E900" s="26"/>
      <c r="F900" s="26"/>
      <c r="O900" s="24"/>
      <c r="P900" s="24"/>
      <c r="Q900" s="24"/>
      <c r="R900" s="24"/>
    </row>
    <row r="901" spans="1:18" ht="12.75" customHeight="1" x14ac:dyDescent="0.2">
      <c r="A901" s="24"/>
      <c r="C901" s="26"/>
      <c r="D901" s="26"/>
      <c r="E901" s="26"/>
      <c r="F901" s="26"/>
      <c r="O901" s="24"/>
      <c r="P901" s="24"/>
      <c r="Q901" s="24"/>
      <c r="R901" s="24"/>
    </row>
    <row r="902" spans="1:18" ht="12.75" customHeight="1" x14ac:dyDescent="0.2">
      <c r="A902" s="24"/>
      <c r="C902" s="26"/>
      <c r="D902" s="26"/>
      <c r="E902" s="26"/>
      <c r="F902" s="26"/>
      <c r="O902" s="24"/>
      <c r="P902" s="24"/>
      <c r="Q902" s="24"/>
      <c r="R902" s="24"/>
    </row>
    <row r="903" spans="1:18" ht="12.75" customHeight="1" x14ac:dyDescent="0.2">
      <c r="A903" s="24"/>
      <c r="C903" s="26"/>
      <c r="D903" s="26"/>
      <c r="E903" s="26"/>
      <c r="F903" s="26"/>
      <c r="O903" s="24"/>
      <c r="P903" s="24"/>
      <c r="Q903" s="24"/>
      <c r="R903" s="24"/>
    </row>
    <row r="904" spans="1:18" ht="12.75" customHeight="1" x14ac:dyDescent="0.2">
      <c r="A904" s="24"/>
      <c r="C904" s="26"/>
      <c r="D904" s="26"/>
      <c r="E904" s="26"/>
      <c r="F904" s="26"/>
      <c r="O904" s="24"/>
      <c r="P904" s="24"/>
      <c r="Q904" s="24"/>
      <c r="R904" s="24"/>
    </row>
    <row r="905" spans="1:18" ht="12.75" customHeight="1" x14ac:dyDescent="0.2">
      <c r="A905" s="24"/>
      <c r="C905" s="26"/>
      <c r="D905" s="26"/>
      <c r="E905" s="26"/>
      <c r="F905" s="26"/>
      <c r="O905" s="24"/>
      <c r="P905" s="24"/>
      <c r="Q905" s="24"/>
      <c r="R905" s="24"/>
    </row>
    <row r="906" spans="1:18" ht="12.75" customHeight="1" x14ac:dyDescent="0.2">
      <c r="A906" s="24"/>
      <c r="C906" s="26"/>
      <c r="D906" s="26"/>
      <c r="E906" s="26"/>
      <c r="F906" s="26"/>
      <c r="O906" s="24"/>
      <c r="P906" s="24"/>
      <c r="Q906" s="24"/>
      <c r="R906" s="24"/>
    </row>
    <row r="907" spans="1:18" ht="12.75" customHeight="1" x14ac:dyDescent="0.2">
      <c r="A907" s="24"/>
      <c r="C907" s="26"/>
      <c r="D907" s="26"/>
      <c r="E907" s="26"/>
      <c r="F907" s="26"/>
      <c r="O907" s="24"/>
      <c r="P907" s="24"/>
      <c r="Q907" s="24"/>
      <c r="R907" s="24"/>
    </row>
    <row r="908" spans="1:18" ht="12.75" customHeight="1" x14ac:dyDescent="0.2">
      <c r="A908" s="24"/>
      <c r="C908" s="26"/>
      <c r="D908" s="26"/>
      <c r="E908" s="26"/>
      <c r="F908" s="26"/>
      <c r="O908" s="24"/>
      <c r="P908" s="24"/>
      <c r="Q908" s="24"/>
      <c r="R908" s="24"/>
    </row>
    <row r="909" spans="1:18" ht="12.75" customHeight="1" x14ac:dyDescent="0.2">
      <c r="A909" s="24"/>
      <c r="C909" s="26"/>
      <c r="D909" s="26"/>
      <c r="E909" s="26"/>
      <c r="F909" s="26"/>
      <c r="O909" s="24"/>
      <c r="P909" s="24"/>
      <c r="Q909" s="24"/>
      <c r="R909" s="24"/>
    </row>
    <row r="910" spans="1:18" ht="12.75" customHeight="1" x14ac:dyDescent="0.2">
      <c r="A910" s="24"/>
      <c r="C910" s="26"/>
      <c r="D910" s="26"/>
      <c r="E910" s="26"/>
      <c r="F910" s="26"/>
      <c r="O910" s="24"/>
      <c r="P910" s="24"/>
      <c r="Q910" s="24"/>
      <c r="R910" s="24"/>
    </row>
    <row r="911" spans="1:18" ht="12.75" customHeight="1" x14ac:dyDescent="0.2">
      <c r="A911" s="24"/>
      <c r="C911" s="26"/>
      <c r="D911" s="26"/>
      <c r="E911" s="26"/>
      <c r="F911" s="26"/>
      <c r="O911" s="24"/>
      <c r="P911" s="24"/>
      <c r="Q911" s="24"/>
      <c r="R911" s="24"/>
    </row>
    <row r="912" spans="1:18" ht="12.75" customHeight="1" x14ac:dyDescent="0.2">
      <c r="A912" s="24"/>
      <c r="C912" s="26"/>
      <c r="D912" s="26"/>
      <c r="E912" s="26"/>
      <c r="F912" s="26"/>
      <c r="O912" s="24"/>
      <c r="P912" s="24"/>
      <c r="Q912" s="24"/>
      <c r="R912" s="24"/>
    </row>
    <row r="913" spans="1:18" ht="12.75" customHeight="1" x14ac:dyDescent="0.2">
      <c r="A913" s="24"/>
      <c r="C913" s="26"/>
      <c r="D913" s="26"/>
      <c r="E913" s="26"/>
      <c r="F913" s="26"/>
      <c r="O913" s="24"/>
      <c r="P913" s="24"/>
      <c r="Q913" s="24"/>
      <c r="R913" s="24"/>
    </row>
    <row r="914" spans="1:18" ht="12.75" customHeight="1" x14ac:dyDescent="0.2">
      <c r="A914" s="24"/>
      <c r="C914" s="26"/>
      <c r="D914" s="26"/>
      <c r="E914" s="26"/>
      <c r="F914" s="26"/>
      <c r="O914" s="24"/>
      <c r="P914" s="24"/>
      <c r="Q914" s="24"/>
      <c r="R914" s="24"/>
    </row>
    <row r="915" spans="1:18" ht="12.75" customHeight="1" x14ac:dyDescent="0.2">
      <c r="A915" s="24"/>
      <c r="C915" s="26"/>
      <c r="D915" s="26"/>
      <c r="E915" s="26"/>
      <c r="F915" s="26"/>
      <c r="O915" s="24"/>
      <c r="P915" s="24"/>
      <c r="Q915" s="24"/>
      <c r="R915" s="24"/>
    </row>
    <row r="916" spans="1:18" ht="12.75" customHeight="1" x14ac:dyDescent="0.2">
      <c r="A916" s="24"/>
      <c r="C916" s="26"/>
      <c r="D916" s="26"/>
      <c r="E916" s="26"/>
      <c r="F916" s="26"/>
      <c r="O916" s="24"/>
      <c r="P916" s="24"/>
      <c r="Q916" s="24"/>
      <c r="R916" s="24"/>
    </row>
    <row r="917" spans="1:18" ht="12.75" customHeight="1" x14ac:dyDescent="0.2">
      <c r="A917" s="24"/>
      <c r="C917" s="26"/>
      <c r="D917" s="26"/>
      <c r="E917" s="26"/>
      <c r="F917" s="26"/>
      <c r="O917" s="24"/>
      <c r="P917" s="24"/>
      <c r="Q917" s="24"/>
      <c r="R917" s="24"/>
    </row>
    <row r="918" spans="1:18" ht="12.75" customHeight="1" x14ac:dyDescent="0.2">
      <c r="A918" s="24"/>
      <c r="C918" s="26"/>
      <c r="D918" s="26"/>
      <c r="E918" s="26"/>
      <c r="F918" s="26"/>
      <c r="O918" s="24"/>
      <c r="P918" s="24"/>
      <c r="Q918" s="24"/>
      <c r="R918" s="24"/>
    </row>
    <row r="919" spans="1:18" ht="12.75" customHeight="1" x14ac:dyDescent="0.2">
      <c r="A919" s="24"/>
      <c r="C919" s="26"/>
      <c r="D919" s="26"/>
      <c r="E919" s="26"/>
      <c r="F919" s="26"/>
      <c r="O919" s="24"/>
      <c r="P919" s="24"/>
      <c r="Q919" s="24"/>
      <c r="R919" s="24"/>
    </row>
    <row r="920" spans="1:18" ht="12.75" customHeight="1" x14ac:dyDescent="0.2">
      <c r="A920" s="24"/>
      <c r="C920" s="26"/>
      <c r="D920" s="26"/>
      <c r="E920" s="26"/>
      <c r="F920" s="26"/>
      <c r="O920" s="24"/>
      <c r="P920" s="24"/>
      <c r="Q920" s="24"/>
      <c r="R920" s="24"/>
    </row>
    <row r="921" spans="1:18" ht="12.75" customHeight="1" x14ac:dyDescent="0.2">
      <c r="A921" s="24"/>
      <c r="C921" s="26"/>
      <c r="D921" s="26"/>
      <c r="E921" s="26"/>
      <c r="F921" s="26"/>
      <c r="O921" s="24"/>
      <c r="P921" s="24"/>
      <c r="Q921" s="24"/>
      <c r="R921" s="24"/>
    </row>
    <row r="922" spans="1:18" ht="12.75" customHeight="1" x14ac:dyDescent="0.2">
      <c r="A922" s="24"/>
      <c r="C922" s="26"/>
      <c r="D922" s="26"/>
      <c r="E922" s="26"/>
      <c r="F922" s="26"/>
      <c r="O922" s="24"/>
      <c r="P922" s="24"/>
      <c r="Q922" s="24"/>
      <c r="R922" s="24"/>
    </row>
    <row r="923" spans="1:18" ht="12.75" customHeight="1" x14ac:dyDescent="0.2">
      <c r="A923" s="24"/>
      <c r="C923" s="26"/>
      <c r="D923" s="26"/>
      <c r="E923" s="26"/>
      <c r="F923" s="26"/>
      <c r="O923" s="24"/>
      <c r="P923" s="24"/>
      <c r="Q923" s="24"/>
      <c r="R923" s="24"/>
    </row>
    <row r="924" spans="1:18" ht="12.75" customHeight="1" x14ac:dyDescent="0.2">
      <c r="A924" s="24"/>
      <c r="C924" s="26"/>
      <c r="D924" s="26"/>
      <c r="E924" s="26"/>
      <c r="F924" s="26"/>
      <c r="O924" s="24"/>
      <c r="P924" s="24"/>
      <c r="Q924" s="24"/>
      <c r="R924" s="24"/>
    </row>
    <row r="925" spans="1:18" ht="12.75" customHeight="1" x14ac:dyDescent="0.2">
      <c r="A925" s="24"/>
      <c r="C925" s="26"/>
      <c r="D925" s="26"/>
      <c r="E925" s="26"/>
      <c r="F925" s="26"/>
      <c r="O925" s="24"/>
      <c r="P925" s="24"/>
      <c r="Q925" s="24"/>
      <c r="R925" s="24"/>
    </row>
    <row r="926" spans="1:18" ht="12.75" customHeight="1" x14ac:dyDescent="0.2">
      <c r="A926" s="24"/>
      <c r="C926" s="26"/>
      <c r="D926" s="26"/>
      <c r="E926" s="26"/>
      <c r="F926" s="26"/>
      <c r="O926" s="24"/>
      <c r="P926" s="24"/>
      <c r="Q926" s="24"/>
      <c r="R926" s="24"/>
    </row>
    <row r="927" spans="1:18" ht="12.75" customHeight="1" x14ac:dyDescent="0.2">
      <c r="A927" s="24"/>
      <c r="C927" s="26"/>
      <c r="D927" s="26"/>
      <c r="E927" s="26"/>
      <c r="F927" s="26"/>
      <c r="O927" s="24"/>
      <c r="P927" s="24"/>
      <c r="Q927" s="24"/>
      <c r="R927" s="24"/>
    </row>
    <row r="928" spans="1:18" ht="12.75" customHeight="1" x14ac:dyDescent="0.2">
      <c r="A928" s="24"/>
      <c r="C928" s="26"/>
      <c r="D928" s="26"/>
      <c r="E928" s="26"/>
      <c r="F928" s="26"/>
      <c r="O928" s="24"/>
      <c r="P928" s="24"/>
      <c r="Q928" s="24"/>
      <c r="R928" s="24"/>
    </row>
    <row r="929" spans="1:18" ht="12.75" customHeight="1" x14ac:dyDescent="0.2">
      <c r="A929" s="24"/>
      <c r="C929" s="26"/>
      <c r="D929" s="26"/>
      <c r="E929" s="26"/>
      <c r="F929" s="26"/>
      <c r="O929" s="24"/>
      <c r="P929" s="24"/>
      <c r="Q929" s="24"/>
      <c r="R929" s="24"/>
    </row>
    <row r="930" spans="1:18" ht="12.75" customHeight="1" x14ac:dyDescent="0.2">
      <c r="A930" s="24"/>
      <c r="C930" s="26"/>
      <c r="D930" s="26"/>
      <c r="E930" s="26"/>
      <c r="F930" s="26"/>
      <c r="O930" s="24"/>
      <c r="P930" s="24"/>
      <c r="Q930" s="24"/>
      <c r="R930" s="24"/>
    </row>
    <row r="931" spans="1:18" ht="12.75" customHeight="1" x14ac:dyDescent="0.2">
      <c r="A931" s="24"/>
      <c r="C931" s="26"/>
      <c r="D931" s="26"/>
      <c r="E931" s="26"/>
      <c r="F931" s="26"/>
      <c r="O931" s="24"/>
      <c r="P931" s="24"/>
      <c r="Q931" s="24"/>
      <c r="R931" s="24"/>
    </row>
    <row r="932" spans="1:18" ht="12.75" customHeight="1" x14ac:dyDescent="0.2">
      <c r="A932" s="24"/>
      <c r="C932" s="26"/>
      <c r="D932" s="26"/>
      <c r="E932" s="26"/>
      <c r="F932" s="26"/>
      <c r="O932" s="24"/>
      <c r="P932" s="24"/>
      <c r="Q932" s="24"/>
      <c r="R932" s="24"/>
    </row>
    <row r="933" spans="1:18" ht="12.75" customHeight="1" x14ac:dyDescent="0.2">
      <c r="A933" s="24"/>
      <c r="C933" s="26"/>
      <c r="D933" s="26"/>
      <c r="E933" s="26"/>
      <c r="F933" s="26"/>
      <c r="O933" s="24"/>
      <c r="P933" s="24"/>
      <c r="Q933" s="24"/>
      <c r="R933" s="24"/>
    </row>
    <row r="934" spans="1:18" ht="12.75" customHeight="1" x14ac:dyDescent="0.2">
      <c r="A934" s="24"/>
      <c r="C934" s="26"/>
      <c r="D934" s="26"/>
      <c r="E934" s="26"/>
      <c r="F934" s="26"/>
      <c r="O934" s="24"/>
      <c r="P934" s="24"/>
      <c r="Q934" s="24"/>
      <c r="R934" s="24"/>
    </row>
    <row r="935" spans="1:18" ht="12.75" customHeight="1" x14ac:dyDescent="0.2">
      <c r="A935" s="24"/>
      <c r="C935" s="26"/>
      <c r="D935" s="26"/>
      <c r="E935" s="26"/>
      <c r="F935" s="26"/>
      <c r="O935" s="24"/>
      <c r="P935" s="24"/>
      <c r="Q935" s="24"/>
      <c r="R935" s="24"/>
    </row>
    <row r="936" spans="1:18" ht="12.75" customHeight="1" x14ac:dyDescent="0.2">
      <c r="A936" s="24"/>
      <c r="C936" s="26"/>
      <c r="D936" s="26"/>
      <c r="E936" s="26"/>
      <c r="F936" s="26"/>
      <c r="O936" s="24"/>
      <c r="P936" s="24"/>
      <c r="Q936" s="24"/>
      <c r="R936" s="24"/>
    </row>
    <row r="937" spans="1:18" ht="12.75" customHeight="1" x14ac:dyDescent="0.2">
      <c r="A937" s="24"/>
      <c r="C937" s="26"/>
      <c r="D937" s="26"/>
      <c r="E937" s="26"/>
      <c r="F937" s="26"/>
      <c r="O937" s="24"/>
      <c r="P937" s="24"/>
      <c r="Q937" s="24"/>
      <c r="R937" s="24"/>
    </row>
    <row r="938" spans="1:18" ht="12.75" customHeight="1" x14ac:dyDescent="0.2">
      <c r="A938" s="24"/>
      <c r="C938" s="26"/>
      <c r="D938" s="26"/>
      <c r="E938" s="26"/>
      <c r="F938" s="26"/>
      <c r="O938" s="24"/>
      <c r="P938" s="24"/>
      <c r="Q938" s="24"/>
      <c r="R938" s="24"/>
    </row>
    <row r="939" spans="1:18" ht="12.75" customHeight="1" x14ac:dyDescent="0.2">
      <c r="A939" s="24"/>
      <c r="C939" s="26"/>
      <c r="D939" s="26"/>
      <c r="E939" s="26"/>
      <c r="F939" s="26"/>
      <c r="O939" s="24"/>
      <c r="P939" s="24"/>
      <c r="Q939" s="24"/>
      <c r="R939" s="24"/>
    </row>
    <row r="940" spans="1:18" ht="12.75" customHeight="1" x14ac:dyDescent="0.2">
      <c r="A940" s="24"/>
      <c r="C940" s="26"/>
      <c r="D940" s="26"/>
      <c r="E940" s="26"/>
      <c r="F940" s="26"/>
      <c r="O940" s="24"/>
      <c r="P940" s="24"/>
      <c r="Q940" s="24"/>
      <c r="R940" s="24"/>
    </row>
    <row r="941" spans="1:18" ht="12.75" customHeight="1" x14ac:dyDescent="0.2">
      <c r="A941" s="24"/>
      <c r="C941" s="26"/>
      <c r="D941" s="26"/>
      <c r="E941" s="26"/>
      <c r="F941" s="26"/>
      <c r="O941" s="24"/>
      <c r="P941" s="24"/>
      <c r="Q941" s="24"/>
      <c r="R941" s="24"/>
    </row>
    <row r="942" spans="1:18" ht="12.75" customHeight="1" x14ac:dyDescent="0.2">
      <c r="A942" s="24"/>
      <c r="C942" s="26"/>
      <c r="D942" s="26"/>
      <c r="E942" s="26"/>
      <c r="F942" s="26"/>
      <c r="O942" s="24"/>
      <c r="P942" s="24"/>
      <c r="Q942" s="24"/>
      <c r="R942" s="24"/>
    </row>
    <row r="943" spans="1:18" ht="12.75" customHeight="1" x14ac:dyDescent="0.2">
      <c r="A943" s="24"/>
      <c r="C943" s="26"/>
      <c r="D943" s="26"/>
      <c r="E943" s="26"/>
      <c r="F943" s="26"/>
      <c r="O943" s="24"/>
      <c r="P943" s="24"/>
      <c r="Q943" s="24"/>
      <c r="R943" s="24"/>
    </row>
    <row r="944" spans="1:18" ht="12.75" customHeight="1" x14ac:dyDescent="0.2">
      <c r="A944" s="24"/>
      <c r="C944" s="26"/>
      <c r="D944" s="26"/>
      <c r="E944" s="26"/>
      <c r="F944" s="26"/>
      <c r="O944" s="24"/>
      <c r="P944" s="24"/>
      <c r="Q944" s="24"/>
      <c r="R944" s="24"/>
    </row>
    <row r="945" spans="1:18" ht="12.75" customHeight="1" x14ac:dyDescent="0.2">
      <c r="A945" s="24"/>
      <c r="C945" s="26"/>
      <c r="D945" s="26"/>
      <c r="E945" s="26"/>
      <c r="F945" s="26"/>
      <c r="O945" s="24"/>
      <c r="P945" s="24"/>
      <c r="Q945" s="24"/>
      <c r="R945" s="24"/>
    </row>
    <row r="946" spans="1:18" ht="12.75" customHeight="1" x14ac:dyDescent="0.2">
      <c r="A946" s="24"/>
      <c r="C946" s="26"/>
      <c r="D946" s="26"/>
      <c r="E946" s="26"/>
      <c r="F946" s="26"/>
      <c r="O946" s="24"/>
      <c r="P946" s="24"/>
      <c r="Q946" s="24"/>
      <c r="R946" s="24"/>
    </row>
    <row r="947" spans="1:18" ht="12.75" customHeight="1" x14ac:dyDescent="0.2">
      <c r="A947" s="24"/>
      <c r="C947" s="26"/>
      <c r="D947" s="26"/>
      <c r="E947" s="26"/>
      <c r="F947" s="26"/>
      <c r="O947" s="24"/>
      <c r="P947" s="24"/>
      <c r="Q947" s="24"/>
      <c r="R947" s="24"/>
    </row>
    <row r="948" spans="1:18" ht="12.75" customHeight="1" x14ac:dyDescent="0.2">
      <c r="A948" s="24"/>
      <c r="C948" s="26"/>
      <c r="D948" s="26"/>
      <c r="E948" s="26"/>
      <c r="F948" s="26"/>
      <c r="O948" s="24"/>
      <c r="P948" s="24"/>
      <c r="Q948" s="24"/>
      <c r="R948" s="24"/>
    </row>
    <row r="949" spans="1:18" ht="12.75" customHeight="1" x14ac:dyDescent="0.2">
      <c r="A949" s="24"/>
      <c r="C949" s="26"/>
      <c r="D949" s="26"/>
      <c r="E949" s="26"/>
      <c r="F949" s="26"/>
      <c r="O949" s="24"/>
      <c r="P949" s="24"/>
      <c r="Q949" s="24"/>
      <c r="R949" s="24"/>
    </row>
    <row r="950" spans="1:18" ht="12.75" customHeight="1" x14ac:dyDescent="0.2">
      <c r="A950" s="24"/>
      <c r="C950" s="26"/>
      <c r="D950" s="26"/>
      <c r="E950" s="26"/>
      <c r="F950" s="26"/>
      <c r="O950" s="24"/>
      <c r="P950" s="24"/>
      <c r="Q950" s="24"/>
      <c r="R950" s="24"/>
    </row>
    <row r="951" spans="1:18" ht="12.75" customHeight="1" x14ac:dyDescent="0.2">
      <c r="A951" s="24"/>
      <c r="C951" s="26"/>
      <c r="D951" s="26"/>
      <c r="E951" s="26"/>
      <c r="F951" s="26"/>
      <c r="O951" s="24"/>
      <c r="P951" s="24"/>
      <c r="Q951" s="24"/>
      <c r="R951" s="24"/>
    </row>
    <row r="952" spans="1:18" ht="12.75" customHeight="1" x14ac:dyDescent="0.2">
      <c r="A952" s="24"/>
      <c r="C952" s="26"/>
      <c r="D952" s="26"/>
      <c r="E952" s="26"/>
      <c r="F952" s="26"/>
      <c r="O952" s="24"/>
      <c r="P952" s="24"/>
      <c r="Q952" s="24"/>
      <c r="R952" s="24"/>
    </row>
    <row r="953" spans="1:18" ht="12.75" customHeight="1" x14ac:dyDescent="0.2">
      <c r="A953" s="24"/>
      <c r="C953" s="26"/>
      <c r="D953" s="26"/>
      <c r="E953" s="26"/>
      <c r="F953" s="26"/>
      <c r="O953" s="24"/>
      <c r="P953" s="24"/>
      <c r="Q953" s="24"/>
      <c r="R953" s="24"/>
    </row>
    <row r="954" spans="1:18" ht="12.75" customHeight="1" x14ac:dyDescent="0.2">
      <c r="A954" s="24"/>
      <c r="C954" s="26"/>
      <c r="D954" s="26"/>
      <c r="E954" s="26"/>
      <c r="F954" s="26"/>
      <c r="O954" s="24"/>
      <c r="P954" s="24"/>
      <c r="Q954" s="24"/>
      <c r="R954" s="24"/>
    </row>
    <row r="955" spans="1:18" ht="12.75" customHeight="1" x14ac:dyDescent="0.2">
      <c r="A955" s="24"/>
      <c r="C955" s="26"/>
      <c r="D955" s="26"/>
      <c r="E955" s="26"/>
      <c r="F955" s="26"/>
      <c r="O955" s="24"/>
      <c r="P955" s="24"/>
      <c r="Q955" s="24"/>
      <c r="R955" s="24"/>
    </row>
    <row r="956" spans="1:18" ht="12.75" customHeight="1" x14ac:dyDescent="0.2">
      <c r="A956" s="24"/>
      <c r="C956" s="26"/>
      <c r="D956" s="26"/>
      <c r="E956" s="26"/>
      <c r="F956" s="26"/>
      <c r="O956" s="24"/>
      <c r="P956" s="24"/>
      <c r="Q956" s="24"/>
      <c r="R956" s="24"/>
    </row>
    <row r="957" spans="1:18" ht="12.75" customHeight="1" x14ac:dyDescent="0.2">
      <c r="A957" s="24"/>
      <c r="C957" s="26"/>
      <c r="D957" s="26"/>
      <c r="E957" s="26"/>
      <c r="F957" s="26"/>
      <c r="O957" s="24"/>
      <c r="P957" s="24"/>
      <c r="Q957" s="24"/>
      <c r="R957" s="24"/>
    </row>
    <row r="958" spans="1:18" ht="12.75" customHeight="1" x14ac:dyDescent="0.2">
      <c r="A958" s="24"/>
      <c r="C958" s="26"/>
      <c r="D958" s="26"/>
      <c r="E958" s="26"/>
      <c r="F958" s="26"/>
      <c r="O958" s="24"/>
      <c r="P958" s="24"/>
      <c r="Q958" s="24"/>
      <c r="R958" s="24"/>
    </row>
    <row r="959" spans="1:18" ht="12.75" customHeight="1" x14ac:dyDescent="0.2">
      <c r="A959" s="24"/>
      <c r="C959" s="26"/>
      <c r="D959" s="26"/>
      <c r="E959" s="26"/>
      <c r="F959" s="26"/>
      <c r="O959" s="24"/>
      <c r="P959" s="24"/>
      <c r="Q959" s="24"/>
      <c r="R959" s="24"/>
    </row>
    <row r="960" spans="1:18" ht="12.75" customHeight="1" x14ac:dyDescent="0.2">
      <c r="A960" s="24"/>
      <c r="C960" s="26"/>
      <c r="D960" s="26"/>
      <c r="E960" s="26"/>
      <c r="F960" s="26"/>
      <c r="O960" s="24"/>
      <c r="P960" s="24"/>
      <c r="Q960" s="24"/>
      <c r="R960" s="24"/>
    </row>
    <row r="961" spans="1:18" ht="12.75" customHeight="1" x14ac:dyDescent="0.2">
      <c r="A961" s="24"/>
      <c r="C961" s="26"/>
      <c r="D961" s="26"/>
      <c r="E961" s="26"/>
      <c r="F961" s="26"/>
      <c r="O961" s="24"/>
      <c r="P961" s="24"/>
      <c r="Q961" s="24"/>
      <c r="R961" s="24"/>
    </row>
    <row r="962" spans="1:18" ht="12.75" customHeight="1" x14ac:dyDescent="0.2">
      <c r="A962" s="24"/>
      <c r="C962" s="26"/>
      <c r="D962" s="26"/>
      <c r="E962" s="26"/>
      <c r="F962" s="26"/>
      <c r="O962" s="24"/>
      <c r="P962" s="24"/>
      <c r="Q962" s="24"/>
      <c r="R962" s="24"/>
    </row>
    <row r="963" spans="1:18" ht="12.75" customHeight="1" x14ac:dyDescent="0.2">
      <c r="A963" s="24"/>
      <c r="C963" s="26"/>
      <c r="D963" s="26"/>
      <c r="E963" s="26"/>
      <c r="F963" s="26"/>
      <c r="O963" s="24"/>
      <c r="P963" s="24"/>
      <c r="Q963" s="24"/>
      <c r="R963" s="24"/>
    </row>
    <row r="964" spans="1:18" ht="12.75" customHeight="1" x14ac:dyDescent="0.2">
      <c r="A964" s="24"/>
      <c r="C964" s="26"/>
      <c r="D964" s="26"/>
      <c r="E964" s="26"/>
      <c r="F964" s="26"/>
      <c r="O964" s="24"/>
      <c r="P964" s="24"/>
      <c r="Q964" s="24"/>
      <c r="R964" s="24"/>
    </row>
    <row r="965" spans="1:18" ht="12.75" customHeight="1" x14ac:dyDescent="0.2">
      <c r="A965" s="24"/>
      <c r="C965" s="26"/>
      <c r="D965" s="26"/>
      <c r="E965" s="26"/>
      <c r="F965" s="26"/>
      <c r="O965" s="24"/>
      <c r="P965" s="24"/>
      <c r="Q965" s="24"/>
      <c r="R965" s="24"/>
    </row>
    <row r="966" spans="1:18" ht="12.75" customHeight="1" x14ac:dyDescent="0.2">
      <c r="A966" s="24"/>
      <c r="C966" s="26"/>
      <c r="D966" s="26"/>
      <c r="E966" s="26"/>
      <c r="F966" s="26"/>
      <c r="O966" s="24"/>
      <c r="P966" s="24"/>
      <c r="Q966" s="24"/>
      <c r="R966" s="24"/>
    </row>
    <row r="967" spans="1:18" ht="12.75" customHeight="1" x14ac:dyDescent="0.2">
      <c r="A967" s="24"/>
      <c r="C967" s="26"/>
      <c r="D967" s="26"/>
      <c r="E967" s="26"/>
      <c r="F967" s="26"/>
      <c r="O967" s="24"/>
      <c r="P967" s="24"/>
      <c r="Q967" s="24"/>
      <c r="R967" s="24"/>
    </row>
    <row r="968" spans="1:18" ht="12.75" customHeight="1" x14ac:dyDescent="0.2">
      <c r="A968" s="24"/>
      <c r="C968" s="26"/>
      <c r="D968" s="26"/>
      <c r="E968" s="26"/>
      <c r="F968" s="26"/>
      <c r="O968" s="24"/>
      <c r="P968" s="24"/>
      <c r="Q968" s="24"/>
      <c r="R968" s="24"/>
    </row>
    <row r="969" spans="1:18" ht="12.75" customHeight="1" x14ac:dyDescent="0.2">
      <c r="A969" s="24"/>
      <c r="C969" s="26"/>
      <c r="D969" s="26"/>
      <c r="E969" s="26"/>
      <c r="F969" s="26"/>
      <c r="O969" s="24"/>
      <c r="P969" s="24"/>
      <c r="Q969" s="24"/>
      <c r="R969" s="24"/>
    </row>
    <row r="970" spans="1:18" ht="12.75" customHeight="1" x14ac:dyDescent="0.2">
      <c r="A970" s="24"/>
      <c r="C970" s="26"/>
      <c r="D970" s="26"/>
      <c r="E970" s="26"/>
      <c r="F970" s="26"/>
      <c r="O970" s="24"/>
      <c r="P970" s="24"/>
      <c r="Q970" s="24"/>
      <c r="R970" s="24"/>
    </row>
    <row r="971" spans="1:18" ht="12.75" customHeight="1" x14ac:dyDescent="0.2">
      <c r="A971" s="24"/>
      <c r="C971" s="26"/>
      <c r="D971" s="26"/>
      <c r="E971" s="26"/>
      <c r="F971" s="26"/>
      <c r="O971" s="24"/>
      <c r="P971" s="24"/>
      <c r="Q971" s="24"/>
      <c r="R971" s="24"/>
    </row>
    <row r="972" spans="1:18" ht="12.75" customHeight="1" x14ac:dyDescent="0.2">
      <c r="A972" s="24"/>
      <c r="C972" s="26"/>
      <c r="D972" s="26"/>
      <c r="E972" s="26"/>
      <c r="F972" s="26"/>
      <c r="O972" s="24"/>
      <c r="P972" s="24"/>
      <c r="Q972" s="24"/>
      <c r="R972" s="24"/>
    </row>
    <row r="973" spans="1:18" ht="12.75" customHeight="1" x14ac:dyDescent="0.2">
      <c r="A973" s="24"/>
      <c r="C973" s="26"/>
      <c r="D973" s="26"/>
      <c r="E973" s="26"/>
      <c r="F973" s="26"/>
      <c r="O973" s="24"/>
      <c r="P973" s="24"/>
      <c r="Q973" s="24"/>
      <c r="R973" s="24"/>
    </row>
    <row r="974" spans="1:18" ht="12.75" customHeight="1" x14ac:dyDescent="0.2">
      <c r="A974" s="24"/>
      <c r="C974" s="26"/>
      <c r="D974" s="26"/>
      <c r="E974" s="26"/>
      <c r="F974" s="26"/>
      <c r="O974" s="24"/>
      <c r="P974" s="24"/>
      <c r="Q974" s="24"/>
      <c r="R974" s="24"/>
    </row>
    <row r="975" spans="1:18" ht="12.75" customHeight="1" x14ac:dyDescent="0.2">
      <c r="A975" s="24"/>
      <c r="C975" s="26"/>
      <c r="D975" s="26"/>
      <c r="E975" s="26"/>
      <c r="F975" s="26"/>
      <c r="O975" s="24"/>
      <c r="P975" s="24"/>
      <c r="Q975" s="24"/>
      <c r="R975" s="24"/>
    </row>
    <row r="976" spans="1:18" ht="12.75" customHeight="1" x14ac:dyDescent="0.2">
      <c r="A976" s="24"/>
      <c r="C976" s="26"/>
      <c r="D976" s="26"/>
      <c r="E976" s="26"/>
      <c r="F976" s="26"/>
      <c r="O976" s="24"/>
      <c r="P976" s="24"/>
      <c r="Q976" s="24"/>
      <c r="R976" s="24"/>
    </row>
    <row r="977" spans="1:18" ht="12.75" customHeight="1" x14ac:dyDescent="0.2">
      <c r="A977" s="24"/>
      <c r="C977" s="26"/>
      <c r="D977" s="26"/>
      <c r="E977" s="26"/>
      <c r="F977" s="26"/>
      <c r="O977" s="24"/>
      <c r="P977" s="24"/>
      <c r="Q977" s="24"/>
      <c r="R977" s="24"/>
    </row>
    <row r="978" spans="1:18" ht="12.75" customHeight="1" x14ac:dyDescent="0.2">
      <c r="A978" s="24"/>
      <c r="C978" s="26"/>
      <c r="D978" s="26"/>
      <c r="E978" s="26"/>
      <c r="F978" s="26"/>
      <c r="O978" s="24"/>
      <c r="P978" s="24"/>
      <c r="Q978" s="24"/>
      <c r="R978" s="24"/>
    </row>
    <row r="979" spans="1:18" ht="12.75" customHeight="1" x14ac:dyDescent="0.2">
      <c r="A979" s="24"/>
      <c r="C979" s="26"/>
      <c r="D979" s="26"/>
      <c r="E979" s="26"/>
      <c r="F979" s="26"/>
      <c r="O979" s="24"/>
      <c r="P979" s="24"/>
      <c r="Q979" s="24"/>
      <c r="R979" s="24"/>
    </row>
    <row r="980" spans="1:18" ht="12.75" customHeight="1" x14ac:dyDescent="0.2">
      <c r="A980" s="24"/>
      <c r="C980" s="26"/>
      <c r="D980" s="26"/>
      <c r="E980" s="26"/>
      <c r="F980" s="26"/>
      <c r="O980" s="24"/>
      <c r="P980" s="24"/>
      <c r="Q980" s="24"/>
      <c r="R980" s="24"/>
    </row>
    <row r="981" spans="1:18" ht="12.75" customHeight="1" x14ac:dyDescent="0.2">
      <c r="A981" s="24"/>
      <c r="C981" s="26"/>
      <c r="D981" s="26"/>
      <c r="E981" s="26"/>
      <c r="F981" s="26"/>
      <c r="O981" s="24"/>
      <c r="P981" s="24"/>
      <c r="Q981" s="24"/>
      <c r="R981" s="24"/>
    </row>
    <row r="982" spans="1:18" ht="12.75" customHeight="1" x14ac:dyDescent="0.2">
      <c r="A982" s="24"/>
      <c r="C982" s="26"/>
      <c r="D982" s="26"/>
      <c r="E982" s="26"/>
      <c r="F982" s="26"/>
      <c r="O982" s="24"/>
      <c r="P982" s="24"/>
      <c r="Q982" s="24"/>
      <c r="R982" s="24"/>
    </row>
    <row r="983" spans="1:18" ht="12.75" customHeight="1" x14ac:dyDescent="0.2">
      <c r="A983" s="24"/>
      <c r="C983" s="26"/>
      <c r="D983" s="26"/>
      <c r="E983" s="26"/>
      <c r="F983" s="26"/>
      <c r="O983" s="24"/>
      <c r="P983" s="24"/>
      <c r="Q983" s="24"/>
      <c r="R983" s="24"/>
    </row>
    <row r="984" spans="1:18" ht="12.75" customHeight="1" x14ac:dyDescent="0.2">
      <c r="A984" s="24"/>
      <c r="C984" s="26"/>
      <c r="D984" s="26"/>
      <c r="E984" s="26"/>
      <c r="F984" s="26"/>
      <c r="O984" s="24"/>
      <c r="P984" s="24"/>
      <c r="Q984" s="24"/>
      <c r="R984" s="24"/>
    </row>
    <row r="985" spans="1:18" ht="12.75" customHeight="1" x14ac:dyDescent="0.2">
      <c r="A985" s="24"/>
      <c r="C985" s="26"/>
      <c r="D985" s="26"/>
      <c r="E985" s="26"/>
      <c r="F985" s="26"/>
      <c r="O985" s="24"/>
      <c r="P985" s="24"/>
      <c r="Q985" s="24"/>
      <c r="R985" s="24"/>
    </row>
    <row r="986" spans="1:18" ht="12.75" customHeight="1" x14ac:dyDescent="0.2">
      <c r="A986" s="24"/>
      <c r="C986" s="26"/>
      <c r="D986" s="26"/>
      <c r="E986" s="26"/>
      <c r="F986" s="26"/>
      <c r="O986" s="24"/>
      <c r="P986" s="24"/>
      <c r="Q986" s="24"/>
      <c r="R986" s="24"/>
    </row>
    <row r="987" spans="1:18" ht="12.75" customHeight="1" x14ac:dyDescent="0.2">
      <c r="A987" s="24"/>
      <c r="C987" s="26"/>
      <c r="D987" s="26"/>
      <c r="E987" s="26"/>
      <c r="F987" s="26"/>
      <c r="O987" s="24"/>
      <c r="P987" s="24"/>
      <c r="Q987" s="24"/>
      <c r="R987" s="24"/>
    </row>
    <row r="988" spans="1:18" ht="12.75" customHeight="1" x14ac:dyDescent="0.2">
      <c r="A988" s="24"/>
      <c r="C988" s="26"/>
      <c r="D988" s="26"/>
      <c r="E988" s="26"/>
      <c r="F988" s="26"/>
      <c r="O988" s="24"/>
      <c r="P988" s="24"/>
      <c r="Q988" s="24"/>
      <c r="R988" s="24"/>
    </row>
    <row r="989" spans="1:18" ht="12.75" customHeight="1" x14ac:dyDescent="0.2">
      <c r="A989" s="24"/>
      <c r="C989" s="26"/>
      <c r="D989" s="26"/>
      <c r="E989" s="26"/>
      <c r="F989" s="26"/>
      <c r="O989" s="24"/>
      <c r="P989" s="24"/>
      <c r="Q989" s="24"/>
      <c r="R989" s="24"/>
    </row>
    <row r="990" spans="1:18" ht="12.75" customHeight="1" x14ac:dyDescent="0.2">
      <c r="A990" s="24"/>
      <c r="C990" s="26"/>
      <c r="D990" s="26"/>
      <c r="E990" s="26"/>
      <c r="F990" s="26"/>
      <c r="O990" s="24"/>
      <c r="P990" s="24"/>
      <c r="Q990" s="24"/>
      <c r="R990" s="24"/>
    </row>
    <row r="991" spans="1:18" ht="12.75" customHeight="1" x14ac:dyDescent="0.2">
      <c r="A991" s="24"/>
      <c r="C991" s="26"/>
      <c r="D991" s="26"/>
      <c r="E991" s="26"/>
      <c r="F991" s="26"/>
      <c r="O991" s="24"/>
      <c r="P991" s="24"/>
      <c r="Q991" s="24"/>
      <c r="R991" s="24"/>
    </row>
    <row r="992" spans="1:18" ht="12.75" customHeight="1" x14ac:dyDescent="0.2">
      <c r="A992" s="24"/>
      <c r="C992" s="26"/>
      <c r="D992" s="26"/>
      <c r="E992" s="26"/>
      <c r="F992" s="26"/>
      <c r="O992" s="24"/>
      <c r="P992" s="24"/>
      <c r="Q992" s="24"/>
      <c r="R992" s="24"/>
    </row>
    <row r="993" spans="1:18" ht="12.75" customHeight="1" x14ac:dyDescent="0.2">
      <c r="A993" s="24"/>
      <c r="C993" s="26"/>
      <c r="D993" s="26"/>
      <c r="E993" s="26"/>
      <c r="F993" s="26"/>
      <c r="O993" s="24"/>
      <c r="P993" s="24"/>
      <c r="Q993" s="24"/>
      <c r="R993" s="24"/>
    </row>
    <row r="994" spans="1:18" ht="12.75" customHeight="1" x14ac:dyDescent="0.2">
      <c r="A994" s="24"/>
      <c r="C994" s="26"/>
      <c r="D994" s="26"/>
      <c r="E994" s="26"/>
      <c r="F994" s="26"/>
      <c r="O994" s="24"/>
      <c r="P994" s="24"/>
      <c r="Q994" s="24"/>
      <c r="R994" s="24"/>
    </row>
    <row r="995" spans="1:18" ht="12.75" customHeight="1" x14ac:dyDescent="0.2">
      <c r="A995" s="24"/>
      <c r="C995" s="26"/>
      <c r="D995" s="26"/>
      <c r="E995" s="26"/>
      <c r="F995" s="26"/>
      <c r="O995" s="24"/>
      <c r="P995" s="24"/>
      <c r="Q995" s="24"/>
      <c r="R995" s="24"/>
    </row>
    <row r="996" spans="1:18" ht="12.75" customHeight="1" x14ac:dyDescent="0.2">
      <c r="A996" s="24"/>
      <c r="C996" s="26"/>
      <c r="D996" s="26"/>
      <c r="E996" s="26"/>
      <c r="F996" s="26"/>
      <c r="O996" s="24"/>
      <c r="P996" s="24"/>
      <c r="Q996" s="24"/>
      <c r="R996" s="24"/>
    </row>
    <row r="997" spans="1:18" ht="12.75" customHeight="1" x14ac:dyDescent="0.2">
      <c r="A997" s="24"/>
      <c r="C997" s="26"/>
      <c r="D997" s="26"/>
      <c r="E997" s="26"/>
      <c r="F997" s="26"/>
      <c r="O997" s="24"/>
      <c r="P997" s="24"/>
      <c r="Q997" s="24"/>
      <c r="R997" s="24"/>
    </row>
    <row r="998" spans="1:18" ht="12.75" customHeight="1" x14ac:dyDescent="0.2">
      <c r="A998" s="24"/>
      <c r="C998" s="26"/>
      <c r="D998" s="26"/>
      <c r="E998" s="26"/>
      <c r="F998" s="26"/>
      <c r="O998" s="24"/>
      <c r="P998" s="24"/>
      <c r="Q998" s="24"/>
      <c r="R998" s="24"/>
    </row>
    <row r="999" spans="1:18" ht="12.75" customHeight="1" x14ac:dyDescent="0.2">
      <c r="A999" s="24"/>
      <c r="C999" s="26"/>
      <c r="D999" s="26"/>
      <c r="E999" s="26"/>
      <c r="F999" s="26"/>
      <c r="O999" s="24"/>
      <c r="P999" s="24"/>
      <c r="Q999" s="24"/>
      <c r="R999" s="24"/>
    </row>
    <row r="1000" spans="1:18" ht="12.75" customHeight="1" x14ac:dyDescent="0.2">
      <c r="A1000" s="24"/>
      <c r="C1000" s="26"/>
      <c r="D1000" s="26"/>
      <c r="E1000" s="26"/>
      <c r="F1000" s="26"/>
      <c r="O1000" s="24"/>
      <c r="P1000" s="24"/>
      <c r="Q1000" s="24"/>
      <c r="R1000" s="24"/>
    </row>
    <row r="1001" spans="1:18" ht="12.75" customHeight="1" x14ac:dyDescent="0.2">
      <c r="A1001" s="24"/>
      <c r="C1001" s="26"/>
      <c r="D1001" s="26"/>
      <c r="E1001" s="26"/>
      <c r="F1001" s="26"/>
      <c r="O1001" s="24"/>
      <c r="P1001" s="24"/>
      <c r="Q1001" s="24"/>
      <c r="R1001" s="24"/>
    </row>
    <row r="1002" spans="1:18" ht="12.75" customHeight="1" x14ac:dyDescent="0.2">
      <c r="A1002" s="24"/>
      <c r="C1002" s="26"/>
      <c r="D1002" s="26"/>
      <c r="E1002" s="26"/>
      <c r="F1002" s="26"/>
      <c r="O1002" s="24"/>
      <c r="P1002" s="24"/>
      <c r="Q1002" s="24"/>
      <c r="R1002" s="24"/>
    </row>
    <row r="1003" spans="1:18" ht="12.75" customHeight="1" x14ac:dyDescent="0.2">
      <c r="A1003" s="24"/>
      <c r="C1003" s="26"/>
      <c r="D1003" s="26"/>
      <c r="E1003" s="26"/>
      <c r="F1003" s="26"/>
      <c r="O1003" s="24"/>
      <c r="P1003" s="24"/>
      <c r="Q1003" s="24"/>
      <c r="R1003" s="24"/>
    </row>
    <row r="1004" spans="1:18" ht="12.75" customHeight="1" x14ac:dyDescent="0.2">
      <c r="A1004" s="24"/>
      <c r="C1004" s="26"/>
      <c r="D1004" s="26"/>
      <c r="E1004" s="26"/>
      <c r="F1004" s="26"/>
      <c r="O1004" s="24"/>
      <c r="P1004" s="24"/>
      <c r="Q1004" s="24"/>
      <c r="R1004" s="24"/>
    </row>
    <row r="1005" spans="1:18" ht="12.75" customHeight="1" x14ac:dyDescent="0.2">
      <c r="A1005" s="24"/>
      <c r="C1005" s="26"/>
      <c r="D1005" s="26"/>
      <c r="E1005" s="26"/>
      <c r="F1005" s="26"/>
      <c r="O1005" s="24"/>
      <c r="P1005" s="24"/>
      <c r="Q1005" s="24"/>
      <c r="R1005" s="24"/>
    </row>
    <row r="1006" spans="1:18" ht="12.75" customHeight="1" x14ac:dyDescent="0.2">
      <c r="A1006" s="24"/>
      <c r="C1006" s="26"/>
      <c r="D1006" s="26"/>
      <c r="E1006" s="26"/>
      <c r="F1006" s="26"/>
      <c r="O1006" s="24"/>
      <c r="P1006" s="24"/>
      <c r="Q1006" s="24"/>
      <c r="R1006" s="24"/>
    </row>
    <row r="1007" spans="1:18" ht="12.75" customHeight="1" x14ac:dyDescent="0.2">
      <c r="A1007" s="24"/>
      <c r="C1007" s="26"/>
      <c r="D1007" s="26"/>
      <c r="E1007" s="26"/>
      <c r="F1007" s="26"/>
      <c r="O1007" s="24"/>
      <c r="P1007" s="24"/>
      <c r="Q1007" s="24"/>
      <c r="R1007" s="24"/>
    </row>
    <row r="1008" spans="1:18" ht="12.75" customHeight="1" x14ac:dyDescent="0.2">
      <c r="A1008" s="24"/>
      <c r="C1008" s="26"/>
      <c r="D1008" s="26"/>
      <c r="E1008" s="26"/>
      <c r="F1008" s="26"/>
      <c r="O1008" s="24"/>
      <c r="P1008" s="24"/>
      <c r="Q1008" s="24"/>
      <c r="R1008" s="24"/>
    </row>
    <row r="1009" spans="1:18" ht="12.75" customHeight="1" x14ac:dyDescent="0.2">
      <c r="A1009" s="24"/>
      <c r="C1009" s="26"/>
      <c r="D1009" s="26"/>
      <c r="E1009" s="26"/>
      <c r="F1009" s="26"/>
      <c r="O1009" s="24"/>
      <c r="P1009" s="24"/>
      <c r="Q1009" s="24"/>
      <c r="R1009" s="24"/>
    </row>
    <row r="1010" spans="1:18" ht="12.75" customHeight="1" x14ac:dyDescent="0.2">
      <c r="A1010" s="24"/>
      <c r="C1010" s="26"/>
      <c r="D1010" s="26"/>
      <c r="E1010" s="26"/>
      <c r="F1010" s="26"/>
      <c r="O1010" s="24"/>
      <c r="P1010" s="24"/>
      <c r="Q1010" s="24"/>
      <c r="R1010" s="24"/>
    </row>
    <row r="1011" spans="1:18" ht="12.75" customHeight="1" x14ac:dyDescent="0.2">
      <c r="A1011" s="24"/>
      <c r="C1011" s="26"/>
      <c r="D1011" s="26"/>
      <c r="E1011" s="26"/>
      <c r="F1011" s="26"/>
      <c r="O1011" s="24"/>
      <c r="P1011" s="24"/>
      <c r="Q1011" s="24"/>
      <c r="R1011" s="24"/>
    </row>
    <row r="1012" spans="1:18" ht="12.75" customHeight="1" x14ac:dyDescent="0.2">
      <c r="A1012" s="24"/>
      <c r="C1012" s="26"/>
      <c r="D1012" s="26"/>
      <c r="E1012" s="26"/>
      <c r="F1012" s="26"/>
      <c r="O1012" s="24"/>
      <c r="P1012" s="24"/>
      <c r="Q1012" s="24"/>
      <c r="R1012" s="24"/>
    </row>
    <row r="1013" spans="1:18" ht="12.75" customHeight="1" x14ac:dyDescent="0.2">
      <c r="A1013" s="24"/>
      <c r="C1013" s="26"/>
      <c r="D1013" s="26"/>
      <c r="E1013" s="26"/>
      <c r="F1013" s="26"/>
      <c r="O1013" s="24"/>
      <c r="P1013" s="24"/>
      <c r="Q1013" s="24"/>
      <c r="R1013" s="24"/>
    </row>
    <row r="1014" spans="1:18" ht="12.75" customHeight="1" x14ac:dyDescent="0.2">
      <c r="A1014" s="24"/>
      <c r="C1014" s="26"/>
      <c r="D1014" s="26"/>
      <c r="E1014" s="26"/>
      <c r="F1014" s="26"/>
      <c r="O1014" s="24"/>
      <c r="P1014" s="24"/>
      <c r="Q1014" s="24"/>
      <c r="R1014" s="24"/>
    </row>
    <row r="1015" spans="1:18" ht="12.75" customHeight="1" x14ac:dyDescent="0.2">
      <c r="A1015" s="24"/>
      <c r="C1015" s="26"/>
      <c r="D1015" s="26"/>
      <c r="E1015" s="26"/>
      <c r="F1015" s="26"/>
      <c r="O1015" s="24"/>
      <c r="P1015" s="24"/>
      <c r="Q1015" s="24"/>
      <c r="R1015" s="24"/>
    </row>
    <row r="1016" spans="1:18" ht="12.75" customHeight="1" x14ac:dyDescent="0.2">
      <c r="A1016" s="24"/>
      <c r="C1016" s="26"/>
      <c r="D1016" s="26"/>
      <c r="E1016" s="26"/>
      <c r="F1016" s="26"/>
      <c r="O1016" s="24"/>
      <c r="P1016" s="24"/>
      <c r="Q1016" s="24"/>
      <c r="R1016" s="24"/>
    </row>
    <row r="1017" spans="1:18" ht="12.75" customHeight="1" x14ac:dyDescent="0.2">
      <c r="A1017" s="24"/>
      <c r="C1017" s="26"/>
      <c r="D1017" s="26"/>
      <c r="E1017" s="26"/>
      <c r="F1017" s="26"/>
      <c r="O1017" s="24"/>
      <c r="P1017" s="24"/>
      <c r="Q1017" s="24"/>
      <c r="R1017" s="24"/>
    </row>
    <row r="1018" spans="1:18" ht="12.75" customHeight="1" x14ac:dyDescent="0.2">
      <c r="A1018" s="24"/>
      <c r="C1018" s="26"/>
      <c r="D1018" s="26"/>
      <c r="E1018" s="26"/>
      <c r="F1018" s="26"/>
      <c r="O1018" s="24"/>
      <c r="P1018" s="24"/>
      <c r="Q1018" s="24"/>
      <c r="R1018" s="24"/>
    </row>
    <row r="1019" spans="1:18" ht="12.75" customHeight="1" x14ac:dyDescent="0.2">
      <c r="A1019" s="24"/>
      <c r="C1019" s="26"/>
      <c r="D1019" s="26"/>
      <c r="E1019" s="26"/>
      <c r="F1019" s="26"/>
      <c r="O1019" s="24"/>
      <c r="P1019" s="24"/>
      <c r="Q1019" s="24"/>
      <c r="R1019" s="24"/>
    </row>
    <row r="1020" spans="1:18" ht="12.75" customHeight="1" x14ac:dyDescent="0.2">
      <c r="A1020" s="24"/>
      <c r="C1020" s="26"/>
      <c r="D1020" s="26"/>
      <c r="E1020" s="26"/>
      <c r="F1020" s="26"/>
      <c r="O1020" s="24"/>
      <c r="P1020" s="24"/>
      <c r="Q1020" s="24"/>
      <c r="R1020" s="24"/>
    </row>
    <row r="1021" spans="1:18" ht="12.75" customHeight="1" x14ac:dyDescent="0.2">
      <c r="A1021" s="24"/>
      <c r="C1021" s="26"/>
      <c r="D1021" s="26"/>
      <c r="E1021" s="26"/>
      <c r="F1021" s="26"/>
      <c r="O1021" s="24"/>
      <c r="P1021" s="24"/>
      <c r="Q1021" s="24"/>
      <c r="R1021" s="24"/>
    </row>
    <row r="1022" spans="1:18" ht="12.75" customHeight="1" x14ac:dyDescent="0.2">
      <c r="A1022" s="24"/>
      <c r="C1022" s="26"/>
      <c r="D1022" s="26"/>
      <c r="E1022" s="26"/>
      <c r="F1022" s="26"/>
      <c r="O1022" s="24"/>
      <c r="P1022" s="24"/>
      <c r="Q1022" s="24"/>
      <c r="R1022" s="24"/>
    </row>
    <row r="1023" spans="1:18" ht="12.75" customHeight="1" x14ac:dyDescent="0.2">
      <c r="A1023" s="24"/>
      <c r="C1023" s="26"/>
      <c r="D1023" s="26"/>
      <c r="E1023" s="26"/>
      <c r="F1023" s="26"/>
      <c r="O1023" s="24"/>
      <c r="P1023" s="24"/>
      <c r="Q1023" s="24"/>
      <c r="R1023" s="24"/>
    </row>
    <row r="1024" spans="1:18" ht="12.75" customHeight="1" x14ac:dyDescent="0.2">
      <c r="A1024" s="24"/>
      <c r="C1024" s="26"/>
      <c r="D1024" s="26"/>
      <c r="E1024" s="26"/>
      <c r="F1024" s="26"/>
      <c r="O1024" s="24"/>
      <c r="P1024" s="24"/>
      <c r="Q1024" s="24"/>
      <c r="R1024" s="24"/>
    </row>
    <row r="1025" spans="1:18" ht="12.75" customHeight="1" x14ac:dyDescent="0.2">
      <c r="A1025" s="24"/>
      <c r="C1025" s="26"/>
      <c r="D1025" s="26"/>
      <c r="E1025" s="26"/>
      <c r="F1025" s="26"/>
      <c r="O1025" s="24"/>
      <c r="P1025" s="24"/>
      <c r="Q1025" s="24"/>
      <c r="R1025" s="24"/>
    </row>
    <row r="1026" spans="1:18" ht="12.75" customHeight="1" x14ac:dyDescent="0.2">
      <c r="A1026" s="24"/>
      <c r="C1026" s="26"/>
      <c r="D1026" s="26"/>
      <c r="E1026" s="26"/>
      <c r="F1026" s="26"/>
      <c r="O1026" s="24"/>
      <c r="P1026" s="24"/>
      <c r="Q1026" s="24"/>
      <c r="R1026" s="24"/>
    </row>
    <row r="1027" spans="1:18" ht="12.75" customHeight="1" x14ac:dyDescent="0.2">
      <c r="A1027" s="24"/>
      <c r="C1027" s="26"/>
      <c r="D1027" s="26"/>
      <c r="E1027" s="26"/>
      <c r="F1027" s="26"/>
      <c r="O1027" s="24"/>
      <c r="P1027" s="24"/>
      <c r="Q1027" s="24"/>
      <c r="R1027" s="24"/>
    </row>
    <row r="1028" spans="1:18" ht="12.75" customHeight="1" x14ac:dyDescent="0.2">
      <c r="A1028" s="24"/>
      <c r="C1028" s="26"/>
      <c r="D1028" s="26"/>
      <c r="E1028" s="26"/>
      <c r="F1028" s="26"/>
      <c r="O1028" s="24"/>
      <c r="P1028" s="24"/>
      <c r="Q1028" s="24"/>
      <c r="R1028" s="24"/>
    </row>
    <row r="1029" spans="1:18" ht="12.75" customHeight="1" x14ac:dyDescent="0.2">
      <c r="A1029" s="24"/>
      <c r="C1029" s="26"/>
      <c r="D1029" s="26"/>
      <c r="E1029" s="26"/>
      <c r="F1029" s="26"/>
      <c r="O1029" s="24"/>
      <c r="P1029" s="24"/>
      <c r="Q1029" s="24"/>
      <c r="R1029" s="24"/>
    </row>
    <row r="1030" spans="1:18" ht="12.75" customHeight="1" x14ac:dyDescent="0.2">
      <c r="A1030" s="24"/>
      <c r="C1030" s="26"/>
      <c r="D1030" s="26"/>
      <c r="E1030" s="26"/>
      <c r="F1030" s="26"/>
      <c r="O1030" s="24"/>
      <c r="P1030" s="24"/>
      <c r="Q1030" s="24"/>
      <c r="R1030" s="24"/>
    </row>
    <row r="1031" spans="1:18" ht="12.75" customHeight="1" x14ac:dyDescent="0.2">
      <c r="A1031" s="24"/>
      <c r="C1031" s="26"/>
      <c r="D1031" s="26"/>
      <c r="E1031" s="26"/>
      <c r="F1031" s="26"/>
      <c r="O1031" s="24"/>
      <c r="P1031" s="24"/>
      <c r="Q1031" s="24"/>
      <c r="R1031" s="24"/>
    </row>
    <row r="1032" spans="1:18" ht="12.75" customHeight="1" x14ac:dyDescent="0.2">
      <c r="A1032" s="24"/>
      <c r="C1032" s="26"/>
      <c r="D1032" s="26"/>
      <c r="E1032" s="26"/>
      <c r="F1032" s="26"/>
      <c r="O1032" s="24"/>
      <c r="P1032" s="24"/>
      <c r="Q1032" s="24"/>
      <c r="R1032" s="24"/>
    </row>
    <row r="1033" spans="1:18" ht="12.75" customHeight="1" x14ac:dyDescent="0.2">
      <c r="A1033" s="24"/>
      <c r="C1033" s="26"/>
      <c r="D1033" s="26"/>
      <c r="E1033" s="26"/>
      <c r="F1033" s="26"/>
      <c r="O1033" s="24"/>
      <c r="P1033" s="24"/>
      <c r="Q1033" s="24"/>
      <c r="R1033" s="24"/>
    </row>
    <row r="1034" spans="1:18" ht="12.75" customHeight="1" x14ac:dyDescent="0.2">
      <c r="A1034" s="24"/>
      <c r="C1034" s="26"/>
      <c r="D1034" s="26"/>
      <c r="E1034" s="26"/>
      <c r="F1034" s="26"/>
      <c r="O1034" s="24"/>
      <c r="P1034" s="24"/>
      <c r="Q1034" s="24"/>
      <c r="R1034" s="24"/>
    </row>
    <row r="1035" spans="1:18" ht="12.75" customHeight="1" x14ac:dyDescent="0.2">
      <c r="A1035" s="24"/>
      <c r="C1035" s="26"/>
      <c r="D1035" s="26"/>
      <c r="E1035" s="26"/>
      <c r="F1035" s="26"/>
      <c r="O1035" s="24"/>
      <c r="P1035" s="24"/>
      <c r="Q1035" s="24"/>
      <c r="R1035" s="24"/>
    </row>
    <row r="1036" spans="1:18" ht="12.75" customHeight="1" x14ac:dyDescent="0.2">
      <c r="A1036" s="24"/>
      <c r="C1036" s="26"/>
      <c r="D1036" s="26"/>
      <c r="E1036" s="26"/>
      <c r="F1036" s="26"/>
      <c r="O1036" s="24"/>
      <c r="P1036" s="24"/>
      <c r="Q1036" s="24"/>
      <c r="R1036" s="24"/>
    </row>
    <row r="1037" spans="1:18" ht="12.75" customHeight="1" x14ac:dyDescent="0.2">
      <c r="A1037" s="24"/>
      <c r="C1037" s="26"/>
      <c r="D1037" s="26"/>
      <c r="E1037" s="26"/>
      <c r="F1037" s="26"/>
      <c r="O1037" s="24"/>
      <c r="P1037" s="24"/>
      <c r="Q1037" s="24"/>
      <c r="R1037" s="24"/>
    </row>
    <row r="1038" spans="1:18" ht="12.75" customHeight="1" x14ac:dyDescent="0.2">
      <c r="A1038" s="24"/>
      <c r="C1038" s="26"/>
      <c r="D1038" s="26"/>
      <c r="E1038" s="26"/>
      <c r="F1038" s="26"/>
      <c r="O1038" s="24"/>
      <c r="P1038" s="24"/>
      <c r="Q1038" s="24"/>
      <c r="R1038" s="24"/>
    </row>
    <row r="1039" spans="1:18" ht="12.75" customHeight="1" x14ac:dyDescent="0.2">
      <c r="A1039" s="24"/>
      <c r="C1039" s="26"/>
      <c r="D1039" s="26"/>
      <c r="E1039" s="26"/>
      <c r="F1039" s="26"/>
      <c r="O1039" s="24"/>
      <c r="P1039" s="24"/>
      <c r="Q1039" s="24"/>
      <c r="R1039" s="24"/>
    </row>
    <row r="1040" spans="1:18" ht="12.75" customHeight="1" x14ac:dyDescent="0.2">
      <c r="A1040" s="24"/>
      <c r="C1040" s="26"/>
      <c r="D1040" s="26"/>
      <c r="E1040" s="26"/>
      <c r="F1040" s="26"/>
      <c r="O1040" s="24"/>
      <c r="P1040" s="24"/>
      <c r="Q1040" s="24"/>
      <c r="R1040" s="24"/>
    </row>
    <row r="1041" spans="1:18" ht="12.75" customHeight="1" x14ac:dyDescent="0.2">
      <c r="A1041" s="24"/>
      <c r="C1041" s="26"/>
      <c r="D1041" s="26"/>
      <c r="E1041" s="26"/>
      <c r="F1041" s="26"/>
      <c r="O1041" s="24"/>
      <c r="P1041" s="24"/>
      <c r="Q1041" s="24"/>
      <c r="R1041" s="24"/>
    </row>
    <row r="1042" spans="1:18" ht="12.75" customHeight="1" x14ac:dyDescent="0.2">
      <c r="A1042" s="24"/>
      <c r="C1042" s="26"/>
      <c r="D1042" s="26"/>
      <c r="E1042" s="26"/>
      <c r="F1042" s="26"/>
      <c r="O1042" s="24"/>
      <c r="P1042" s="24"/>
      <c r="Q1042" s="24"/>
      <c r="R1042" s="24"/>
    </row>
    <row r="1043" spans="1:18" ht="12.75" customHeight="1" x14ac:dyDescent="0.2">
      <c r="A1043" s="24"/>
      <c r="C1043" s="26"/>
      <c r="D1043" s="26"/>
      <c r="E1043" s="26"/>
      <c r="F1043" s="26"/>
      <c r="O1043" s="24"/>
      <c r="P1043" s="24"/>
      <c r="Q1043" s="24"/>
      <c r="R1043" s="24"/>
    </row>
    <row r="1044" spans="1:18" ht="12.75" customHeight="1" x14ac:dyDescent="0.2">
      <c r="A1044" s="24"/>
      <c r="C1044" s="26"/>
      <c r="D1044" s="26"/>
      <c r="E1044" s="26"/>
      <c r="F1044" s="26"/>
      <c r="O1044" s="24"/>
      <c r="P1044" s="24"/>
      <c r="Q1044" s="24"/>
      <c r="R1044" s="24"/>
    </row>
    <row r="1045" spans="1:18" ht="12.75" customHeight="1" x14ac:dyDescent="0.2">
      <c r="A1045" s="24"/>
      <c r="C1045" s="26"/>
      <c r="D1045" s="26"/>
      <c r="E1045" s="26"/>
      <c r="F1045" s="26"/>
      <c r="O1045" s="24"/>
      <c r="P1045" s="24"/>
      <c r="Q1045" s="24"/>
      <c r="R1045" s="24"/>
    </row>
    <row r="1046" spans="1:18" ht="12.75" customHeight="1" x14ac:dyDescent="0.2">
      <c r="A1046" s="24"/>
      <c r="C1046" s="26"/>
      <c r="D1046" s="26"/>
      <c r="E1046" s="26"/>
      <c r="F1046" s="26"/>
      <c r="O1046" s="24"/>
      <c r="P1046" s="24"/>
      <c r="Q1046" s="24"/>
      <c r="R1046" s="24"/>
    </row>
    <row r="1047" spans="1:18" ht="12.75" customHeight="1" x14ac:dyDescent="0.2">
      <c r="A1047" s="24"/>
      <c r="C1047" s="26"/>
      <c r="D1047" s="26"/>
      <c r="E1047" s="26"/>
      <c r="F1047" s="26"/>
      <c r="O1047" s="24"/>
      <c r="P1047" s="24"/>
      <c r="Q1047" s="24"/>
      <c r="R1047" s="24"/>
    </row>
    <row r="1048" spans="1:18" ht="12.75" customHeight="1" x14ac:dyDescent="0.2">
      <c r="A1048" s="24"/>
      <c r="C1048" s="26"/>
      <c r="D1048" s="26"/>
      <c r="E1048" s="26"/>
      <c r="F1048" s="26"/>
      <c r="O1048" s="24"/>
      <c r="P1048" s="24"/>
      <c r="Q1048" s="24"/>
      <c r="R1048" s="24"/>
    </row>
    <row r="1049" spans="1:18" ht="12.75" customHeight="1" x14ac:dyDescent="0.2">
      <c r="A1049" s="24"/>
      <c r="C1049" s="26"/>
      <c r="D1049" s="26"/>
      <c r="E1049" s="26"/>
      <c r="F1049" s="26"/>
      <c r="O1049" s="24"/>
      <c r="P1049" s="24"/>
      <c r="Q1049" s="24"/>
      <c r="R1049" s="24"/>
    </row>
    <row r="1050" spans="1:18" ht="12.75" customHeight="1" x14ac:dyDescent="0.2">
      <c r="A1050" s="24"/>
      <c r="C1050" s="26"/>
      <c r="D1050" s="26"/>
      <c r="E1050" s="26"/>
      <c r="F1050" s="26"/>
      <c r="O1050" s="24"/>
      <c r="P1050" s="24"/>
      <c r="Q1050" s="24"/>
      <c r="R1050" s="24"/>
    </row>
    <row r="1051" spans="1:18" ht="12.75" customHeight="1" x14ac:dyDescent="0.2">
      <c r="A1051" s="24"/>
      <c r="C1051" s="26"/>
      <c r="D1051" s="26"/>
      <c r="E1051" s="26"/>
      <c r="F1051" s="26"/>
      <c r="O1051" s="24"/>
      <c r="P1051" s="24"/>
      <c r="Q1051" s="24"/>
      <c r="R1051" s="24"/>
    </row>
    <row r="1052" spans="1:18" ht="12.75" customHeight="1" x14ac:dyDescent="0.2">
      <c r="A1052" s="24"/>
      <c r="C1052" s="26"/>
      <c r="D1052" s="26"/>
      <c r="E1052" s="26"/>
      <c r="F1052" s="26"/>
      <c r="O1052" s="24"/>
      <c r="P1052" s="24"/>
      <c r="Q1052" s="24"/>
      <c r="R1052" s="24"/>
    </row>
    <row r="1053" spans="1:18" ht="12.75" customHeight="1" x14ac:dyDescent="0.2">
      <c r="A1053" s="24"/>
      <c r="C1053" s="26"/>
      <c r="D1053" s="26"/>
      <c r="E1053" s="26"/>
      <c r="F1053" s="26"/>
      <c r="O1053" s="24"/>
      <c r="P1053" s="24"/>
      <c r="Q1053" s="24"/>
      <c r="R1053" s="24"/>
    </row>
    <row r="1054" spans="1:18" ht="12.75" customHeight="1" x14ac:dyDescent="0.2">
      <c r="A1054" s="24"/>
      <c r="C1054" s="26"/>
      <c r="D1054" s="26"/>
      <c r="E1054" s="26"/>
      <c r="F1054" s="26"/>
      <c r="O1054" s="24"/>
      <c r="P1054" s="24"/>
      <c r="Q1054" s="24"/>
      <c r="R1054" s="24"/>
    </row>
    <row r="1055" spans="1:18" ht="12.75" customHeight="1" x14ac:dyDescent="0.2">
      <c r="A1055" s="24"/>
      <c r="C1055" s="26"/>
      <c r="D1055" s="26"/>
      <c r="E1055" s="26"/>
      <c r="F1055" s="26"/>
      <c r="O1055" s="24"/>
      <c r="P1055" s="24"/>
      <c r="Q1055" s="24"/>
      <c r="R1055" s="24"/>
    </row>
    <row r="1056" spans="1:18" ht="12.75" customHeight="1" x14ac:dyDescent="0.2">
      <c r="A1056" s="24"/>
      <c r="C1056" s="26"/>
      <c r="D1056" s="26"/>
      <c r="E1056" s="26"/>
      <c r="F1056" s="26"/>
      <c r="O1056" s="24"/>
      <c r="P1056" s="24"/>
      <c r="Q1056" s="24"/>
      <c r="R1056" s="24"/>
    </row>
    <row r="1057" spans="1:18" ht="12.75" customHeight="1" x14ac:dyDescent="0.2">
      <c r="A1057" s="24"/>
      <c r="C1057" s="26"/>
      <c r="D1057" s="26"/>
      <c r="E1057" s="26"/>
      <c r="F1057" s="26"/>
      <c r="O1057" s="24"/>
      <c r="P1057" s="24"/>
      <c r="Q1057" s="24"/>
      <c r="R1057" s="24"/>
    </row>
    <row r="1058" spans="1:18" ht="12.75" customHeight="1" x14ac:dyDescent="0.2">
      <c r="A1058" s="24"/>
      <c r="C1058" s="26"/>
      <c r="D1058" s="26"/>
      <c r="E1058" s="26"/>
      <c r="F1058" s="26"/>
      <c r="O1058" s="24"/>
      <c r="P1058" s="24"/>
      <c r="Q1058" s="24"/>
      <c r="R1058" s="24"/>
    </row>
    <row r="1059" spans="1:18" ht="12.75" customHeight="1" x14ac:dyDescent="0.2">
      <c r="A1059" s="24"/>
      <c r="C1059" s="26"/>
      <c r="D1059" s="26"/>
      <c r="E1059" s="26"/>
      <c r="F1059" s="26"/>
      <c r="O1059" s="24"/>
      <c r="P1059" s="24"/>
      <c r="Q1059" s="24"/>
      <c r="R1059" s="24"/>
    </row>
    <row r="1060" spans="1:18" ht="12.75" customHeight="1" x14ac:dyDescent="0.2">
      <c r="A1060" s="24"/>
      <c r="C1060" s="26"/>
      <c r="D1060" s="26"/>
      <c r="E1060" s="26"/>
      <c r="F1060" s="26"/>
      <c r="O1060" s="24"/>
      <c r="P1060" s="24"/>
      <c r="Q1060" s="24"/>
      <c r="R1060" s="24"/>
    </row>
    <row r="1061" spans="1:18" ht="12.75" customHeight="1" x14ac:dyDescent="0.2">
      <c r="A1061" s="24"/>
      <c r="C1061" s="26"/>
      <c r="D1061" s="26"/>
      <c r="E1061" s="26"/>
      <c r="F1061" s="26"/>
      <c r="O1061" s="24"/>
      <c r="P1061" s="24"/>
      <c r="Q1061" s="24"/>
      <c r="R1061" s="24"/>
    </row>
    <row r="1062" spans="1:18" ht="12.75" customHeight="1" x14ac:dyDescent="0.2">
      <c r="A1062" s="24"/>
      <c r="C1062" s="26"/>
      <c r="D1062" s="26"/>
      <c r="E1062" s="26"/>
      <c r="F1062" s="26"/>
      <c r="O1062" s="24"/>
      <c r="P1062" s="24"/>
      <c r="Q1062" s="24"/>
      <c r="R1062" s="24"/>
    </row>
    <row r="1063" spans="1:18" ht="12.75" customHeight="1" x14ac:dyDescent="0.2">
      <c r="A1063" s="24"/>
      <c r="C1063" s="26"/>
      <c r="D1063" s="26"/>
      <c r="E1063" s="26"/>
      <c r="F1063" s="26"/>
      <c r="O1063" s="24"/>
      <c r="P1063" s="24"/>
      <c r="Q1063" s="24"/>
      <c r="R1063" s="24"/>
    </row>
    <row r="1064" spans="1:18" ht="12.75" customHeight="1" x14ac:dyDescent="0.2">
      <c r="A1064" s="24"/>
      <c r="C1064" s="26"/>
      <c r="D1064" s="26"/>
      <c r="E1064" s="26"/>
      <c r="F1064" s="26"/>
      <c r="O1064" s="24"/>
      <c r="P1064" s="24"/>
      <c r="Q1064" s="24"/>
      <c r="R1064" s="24"/>
    </row>
    <row r="1065" spans="1:18" ht="12.75" customHeight="1" x14ac:dyDescent="0.2">
      <c r="A1065" s="24"/>
      <c r="C1065" s="26"/>
      <c r="D1065" s="26"/>
      <c r="E1065" s="26"/>
      <c r="F1065" s="26"/>
      <c r="O1065" s="24"/>
      <c r="P1065" s="24"/>
      <c r="Q1065" s="24"/>
      <c r="R1065" s="24"/>
    </row>
    <row r="1066" spans="1:18" ht="12.75" customHeight="1" x14ac:dyDescent="0.2">
      <c r="A1066" s="24"/>
      <c r="C1066" s="26"/>
      <c r="D1066" s="26"/>
      <c r="E1066" s="26"/>
      <c r="F1066" s="26"/>
      <c r="O1066" s="24"/>
      <c r="P1066" s="24"/>
      <c r="Q1066" s="24"/>
      <c r="R1066" s="24"/>
    </row>
    <row r="1067" spans="1:18" ht="12.75" customHeight="1" x14ac:dyDescent="0.2">
      <c r="A1067" s="24"/>
      <c r="C1067" s="26"/>
      <c r="D1067" s="26"/>
      <c r="E1067" s="26"/>
      <c r="F1067" s="26"/>
      <c r="O1067" s="24"/>
      <c r="P1067" s="24"/>
      <c r="Q1067" s="24"/>
      <c r="R1067" s="24"/>
    </row>
    <row r="1068" spans="1:18" ht="12.75" customHeight="1" x14ac:dyDescent="0.2">
      <c r="A1068" s="24"/>
      <c r="C1068" s="26"/>
      <c r="D1068" s="26"/>
      <c r="E1068" s="26"/>
      <c r="F1068" s="26"/>
      <c r="O1068" s="24"/>
      <c r="P1068" s="24"/>
      <c r="Q1068" s="24"/>
      <c r="R1068" s="24"/>
    </row>
    <row r="1069" spans="1:18" ht="12.75" customHeight="1" x14ac:dyDescent="0.2">
      <c r="A1069" s="24"/>
      <c r="C1069" s="26"/>
      <c r="D1069" s="26"/>
      <c r="E1069" s="26"/>
      <c r="F1069" s="26"/>
      <c r="O1069" s="24"/>
      <c r="P1069" s="24"/>
      <c r="Q1069" s="24"/>
      <c r="R1069" s="24"/>
    </row>
    <row r="1070" spans="1:18" ht="12.75" customHeight="1" x14ac:dyDescent="0.2">
      <c r="A1070" s="24"/>
      <c r="C1070" s="26"/>
      <c r="D1070" s="26"/>
      <c r="E1070" s="26"/>
      <c r="F1070" s="26"/>
      <c r="O1070" s="24"/>
      <c r="P1070" s="24"/>
      <c r="Q1070" s="24"/>
      <c r="R1070" s="24"/>
    </row>
    <row r="1071" spans="1:18" ht="12.75" customHeight="1" x14ac:dyDescent="0.2">
      <c r="A1071" s="24"/>
      <c r="C1071" s="26"/>
      <c r="D1071" s="26"/>
      <c r="E1071" s="26"/>
      <c r="F1071" s="26"/>
      <c r="O1071" s="24"/>
      <c r="P1071" s="24"/>
      <c r="Q1071" s="24"/>
      <c r="R1071" s="24"/>
    </row>
    <row r="1072" spans="1:18" ht="12.75" customHeight="1" x14ac:dyDescent="0.2">
      <c r="A1072" s="24"/>
      <c r="C1072" s="26"/>
      <c r="D1072" s="26"/>
      <c r="E1072" s="26"/>
      <c r="F1072" s="26"/>
      <c r="O1072" s="24"/>
      <c r="P1072" s="24"/>
      <c r="Q1072" s="24"/>
      <c r="R1072" s="24"/>
    </row>
    <row r="1073" spans="1:18" ht="12.75" customHeight="1" x14ac:dyDescent="0.2">
      <c r="A1073" s="24"/>
      <c r="C1073" s="26"/>
      <c r="D1073" s="26"/>
      <c r="E1073" s="26"/>
      <c r="F1073" s="26"/>
      <c r="O1073" s="24"/>
      <c r="P1073" s="24"/>
      <c r="Q1073" s="24"/>
      <c r="R1073" s="24"/>
    </row>
    <row r="1074" spans="1:18" ht="12.75" customHeight="1" x14ac:dyDescent="0.2">
      <c r="A1074" s="24"/>
      <c r="C1074" s="26"/>
      <c r="D1074" s="26"/>
      <c r="E1074" s="26"/>
      <c r="F1074" s="26"/>
      <c r="O1074" s="24"/>
      <c r="P1074" s="24"/>
      <c r="Q1074" s="24"/>
      <c r="R1074" s="24"/>
    </row>
    <row r="1075" spans="1:18" ht="12.75" customHeight="1" x14ac:dyDescent="0.2">
      <c r="A1075" s="24"/>
      <c r="C1075" s="26"/>
      <c r="D1075" s="26"/>
      <c r="E1075" s="26"/>
      <c r="F1075" s="26"/>
      <c r="O1075" s="24"/>
      <c r="P1075" s="24"/>
      <c r="Q1075" s="24"/>
      <c r="R1075" s="24"/>
    </row>
    <row r="1076" spans="1:18" ht="12.75" customHeight="1" x14ac:dyDescent="0.2">
      <c r="A1076" s="24"/>
      <c r="C1076" s="26"/>
      <c r="D1076" s="26"/>
      <c r="E1076" s="26"/>
      <c r="F1076" s="26"/>
      <c r="O1076" s="24"/>
      <c r="P1076" s="24"/>
      <c r="Q1076" s="24"/>
      <c r="R1076" s="24"/>
    </row>
    <row r="1077" spans="1:18" ht="12.75" customHeight="1" x14ac:dyDescent="0.2">
      <c r="A1077" s="24"/>
      <c r="C1077" s="26"/>
      <c r="D1077" s="26"/>
      <c r="E1077" s="26"/>
      <c r="F1077" s="26"/>
      <c r="O1077" s="24"/>
      <c r="P1077" s="24"/>
      <c r="Q1077" s="24"/>
      <c r="R1077" s="24"/>
    </row>
    <row r="1078" spans="1:18" ht="12.75" customHeight="1" x14ac:dyDescent="0.2">
      <c r="A1078" s="24"/>
      <c r="C1078" s="26"/>
      <c r="D1078" s="26"/>
      <c r="E1078" s="26"/>
      <c r="F1078" s="26"/>
      <c r="O1078" s="24"/>
      <c r="P1078" s="24"/>
      <c r="Q1078" s="24"/>
      <c r="R1078" s="24"/>
    </row>
    <row r="1079" spans="1:18" ht="12.75" customHeight="1" x14ac:dyDescent="0.2">
      <c r="A1079" s="24"/>
      <c r="C1079" s="26"/>
      <c r="D1079" s="26"/>
      <c r="E1079" s="26"/>
      <c r="F1079" s="26"/>
      <c r="O1079" s="24"/>
      <c r="P1079" s="24"/>
      <c r="Q1079" s="24"/>
      <c r="R1079" s="24"/>
    </row>
    <row r="1080" spans="1:18" ht="12.75" customHeight="1" x14ac:dyDescent="0.2">
      <c r="A1080" s="24"/>
      <c r="C1080" s="26"/>
      <c r="D1080" s="26"/>
      <c r="E1080" s="26"/>
      <c r="F1080" s="26"/>
      <c r="O1080" s="24"/>
      <c r="P1080" s="24"/>
      <c r="Q1080" s="24"/>
      <c r="R1080" s="24"/>
    </row>
    <row r="1081" spans="1:18" ht="12.75" customHeight="1" x14ac:dyDescent="0.2">
      <c r="A1081" s="24"/>
      <c r="C1081" s="26"/>
      <c r="D1081" s="26"/>
      <c r="E1081" s="26"/>
      <c r="F1081" s="26"/>
      <c r="O1081" s="24"/>
      <c r="P1081" s="24"/>
      <c r="Q1081" s="24"/>
      <c r="R1081" s="24"/>
    </row>
    <row r="1082" spans="1:18" ht="12.75" customHeight="1" x14ac:dyDescent="0.2">
      <c r="A1082" s="24"/>
      <c r="C1082" s="26"/>
      <c r="D1082" s="26"/>
      <c r="E1082" s="26"/>
      <c r="F1082" s="26"/>
      <c r="O1082" s="24"/>
      <c r="P1082" s="24"/>
      <c r="Q1082" s="24"/>
      <c r="R1082" s="24"/>
    </row>
    <row r="1083" spans="1:18" ht="12.75" customHeight="1" x14ac:dyDescent="0.2">
      <c r="A1083" s="24"/>
      <c r="C1083" s="26"/>
      <c r="D1083" s="26"/>
      <c r="E1083" s="26"/>
      <c r="F1083" s="26"/>
      <c r="O1083" s="24"/>
      <c r="P1083" s="24"/>
      <c r="Q1083" s="24"/>
      <c r="R1083" s="24"/>
    </row>
    <row r="1084" spans="1:18" ht="12.75" customHeight="1" x14ac:dyDescent="0.2">
      <c r="A1084" s="24"/>
      <c r="C1084" s="26"/>
      <c r="D1084" s="26"/>
      <c r="E1084" s="26"/>
      <c r="F1084" s="26"/>
      <c r="O1084" s="24"/>
      <c r="P1084" s="24"/>
      <c r="Q1084" s="24"/>
      <c r="R1084" s="24"/>
    </row>
    <row r="1085" spans="1:18" ht="12.75" customHeight="1" x14ac:dyDescent="0.2">
      <c r="A1085" s="24"/>
      <c r="C1085" s="26"/>
      <c r="D1085" s="26"/>
      <c r="E1085" s="26"/>
      <c r="F1085" s="26"/>
      <c r="O1085" s="24"/>
      <c r="P1085" s="24"/>
      <c r="Q1085" s="24"/>
      <c r="R1085" s="24"/>
    </row>
    <row r="1086" spans="1:18" ht="12.75" customHeight="1" x14ac:dyDescent="0.2">
      <c r="A1086" s="24"/>
      <c r="C1086" s="26"/>
      <c r="D1086" s="26"/>
      <c r="E1086" s="26"/>
      <c r="F1086" s="26"/>
      <c r="O1086" s="24"/>
      <c r="P1086" s="24"/>
      <c r="Q1086" s="24"/>
      <c r="R1086" s="24"/>
    </row>
    <row r="1087" spans="1:18" ht="12.75" customHeight="1" x14ac:dyDescent="0.2">
      <c r="A1087" s="24"/>
      <c r="C1087" s="26"/>
      <c r="D1087" s="26"/>
      <c r="E1087" s="26"/>
      <c r="F1087" s="26"/>
      <c r="O1087" s="24"/>
      <c r="P1087" s="24"/>
      <c r="Q1087" s="24"/>
      <c r="R1087" s="24"/>
    </row>
    <row r="1088" spans="1:18" ht="12.75" customHeight="1" x14ac:dyDescent="0.2">
      <c r="A1088" s="24"/>
      <c r="C1088" s="26"/>
      <c r="D1088" s="26"/>
      <c r="E1088" s="26"/>
      <c r="F1088" s="26"/>
      <c r="O1088" s="24"/>
      <c r="P1088" s="24"/>
      <c r="Q1088" s="24"/>
      <c r="R1088" s="24"/>
    </row>
    <row r="1089" spans="1:18" ht="12.75" customHeight="1" x14ac:dyDescent="0.2">
      <c r="A1089" s="24"/>
      <c r="C1089" s="26"/>
      <c r="D1089" s="26"/>
      <c r="E1089" s="26"/>
      <c r="F1089" s="26"/>
      <c r="O1089" s="24"/>
      <c r="P1089" s="24"/>
      <c r="Q1089" s="24"/>
      <c r="R1089" s="24"/>
    </row>
    <row r="1090" spans="1:18" ht="12.75" customHeight="1" x14ac:dyDescent="0.2">
      <c r="A1090" s="24"/>
      <c r="C1090" s="26"/>
      <c r="D1090" s="26"/>
      <c r="E1090" s="26"/>
      <c r="F1090" s="26"/>
      <c r="O1090" s="24"/>
      <c r="P1090" s="24"/>
      <c r="Q1090" s="24"/>
      <c r="R1090" s="24"/>
    </row>
    <row r="1091" spans="1:18" ht="12.75" customHeight="1" x14ac:dyDescent="0.2">
      <c r="A1091" s="24"/>
      <c r="C1091" s="26"/>
      <c r="D1091" s="26"/>
      <c r="E1091" s="26"/>
      <c r="F1091" s="26"/>
      <c r="O1091" s="24"/>
      <c r="P1091" s="24"/>
      <c r="Q1091" s="24"/>
      <c r="R1091" s="24"/>
    </row>
    <row r="1092" spans="1:18" ht="12.75" customHeight="1" x14ac:dyDescent="0.2">
      <c r="A1092" s="24"/>
      <c r="C1092" s="26"/>
      <c r="D1092" s="26"/>
      <c r="E1092" s="26"/>
      <c r="F1092" s="26"/>
      <c r="O1092" s="24"/>
      <c r="P1092" s="24"/>
      <c r="Q1092" s="24"/>
      <c r="R1092" s="24"/>
    </row>
    <row r="1093" spans="1:18" ht="12.75" customHeight="1" x14ac:dyDescent="0.2">
      <c r="A1093" s="24"/>
      <c r="C1093" s="26"/>
      <c r="D1093" s="26"/>
      <c r="E1093" s="26"/>
      <c r="F1093" s="26"/>
      <c r="O1093" s="24"/>
      <c r="P1093" s="24"/>
      <c r="Q1093" s="24"/>
      <c r="R1093" s="24"/>
    </row>
    <row r="1094" spans="1:18" ht="12.75" customHeight="1" x14ac:dyDescent="0.2">
      <c r="A1094" s="24"/>
      <c r="C1094" s="26"/>
      <c r="D1094" s="26"/>
      <c r="E1094" s="26"/>
      <c r="F1094" s="26"/>
      <c r="O1094" s="24"/>
      <c r="P1094" s="24"/>
      <c r="Q1094" s="24"/>
      <c r="R1094" s="24"/>
    </row>
    <row r="1095" spans="1:18" ht="12.75" customHeight="1" x14ac:dyDescent="0.2">
      <c r="A1095" s="24"/>
      <c r="C1095" s="26"/>
      <c r="D1095" s="26"/>
      <c r="E1095" s="26"/>
      <c r="F1095" s="26"/>
      <c r="O1095" s="24"/>
      <c r="P1095" s="24"/>
      <c r="Q1095" s="24"/>
      <c r="R1095" s="24"/>
    </row>
    <row r="1096" spans="1:18" ht="12.75" customHeight="1" x14ac:dyDescent="0.2">
      <c r="A1096" s="24"/>
      <c r="C1096" s="26"/>
      <c r="D1096" s="26"/>
      <c r="E1096" s="26"/>
      <c r="F1096" s="26"/>
      <c r="O1096" s="24"/>
      <c r="P1096" s="24"/>
      <c r="Q1096" s="24"/>
      <c r="R1096" s="24"/>
    </row>
    <row r="1097" spans="1:18" ht="12.75" customHeight="1" x14ac:dyDescent="0.2">
      <c r="A1097" s="24"/>
      <c r="C1097" s="26"/>
      <c r="D1097" s="26"/>
      <c r="E1097" s="26"/>
      <c r="F1097" s="26"/>
      <c r="O1097" s="24"/>
      <c r="P1097" s="24"/>
      <c r="Q1097" s="24"/>
      <c r="R1097" s="24"/>
    </row>
  </sheetData>
  <mergeCells count="242">
    <mergeCell ref="C30:F30"/>
    <mergeCell ref="C32:F32"/>
    <mergeCell ref="F159:G159"/>
    <mergeCell ref="F160:G160"/>
    <mergeCell ref="F161:G161"/>
    <mergeCell ref="F162:G162"/>
    <mergeCell ref="F163:G163"/>
    <mergeCell ref="F164:G164"/>
    <mergeCell ref="F165:G165"/>
    <mergeCell ref="F138:G138"/>
    <mergeCell ref="F139:G139"/>
    <mergeCell ref="F140:G140"/>
    <mergeCell ref="F141:G141"/>
    <mergeCell ref="F142:G142"/>
    <mergeCell ref="F143:G143"/>
    <mergeCell ref="F144:G144"/>
    <mergeCell ref="F145:G145"/>
    <mergeCell ref="F146:G146"/>
    <mergeCell ref="F129:G129"/>
    <mergeCell ref="F130:G130"/>
    <mergeCell ref="F131:G131"/>
    <mergeCell ref="F132:G132"/>
    <mergeCell ref="F133:G133"/>
    <mergeCell ref="F134:G134"/>
    <mergeCell ref="F167:G167"/>
    <mergeCell ref="F166:G166"/>
    <mergeCell ref="F147:G147"/>
    <mergeCell ref="F151:G151"/>
    <mergeCell ref="F152:G152"/>
    <mergeCell ref="F153:G153"/>
    <mergeCell ref="F154:G154"/>
    <mergeCell ref="F155:G155"/>
    <mergeCell ref="F157:G157"/>
    <mergeCell ref="F158:G158"/>
    <mergeCell ref="F156:G156"/>
    <mergeCell ref="F135:G135"/>
    <mergeCell ref="F136:G136"/>
    <mergeCell ref="F137:G137"/>
    <mergeCell ref="F120:G120"/>
    <mergeCell ref="F121:G121"/>
    <mergeCell ref="F122:G122"/>
    <mergeCell ref="F123:G123"/>
    <mergeCell ref="F124:G124"/>
    <mergeCell ref="F125:G125"/>
    <mergeCell ref="F126:G126"/>
    <mergeCell ref="F127:G127"/>
    <mergeCell ref="F128:G128"/>
    <mergeCell ref="F104:G104"/>
    <mergeCell ref="F105:G105"/>
    <mergeCell ref="F107:G107"/>
    <mergeCell ref="F108:G108"/>
    <mergeCell ref="F109:G109"/>
    <mergeCell ref="F110:G110"/>
    <mergeCell ref="F112:G112"/>
    <mergeCell ref="F119:G119"/>
    <mergeCell ref="F113:G113"/>
    <mergeCell ref="F111:G111"/>
    <mergeCell ref="F114:G114"/>
    <mergeCell ref="F115:G115"/>
    <mergeCell ref="F116:G116"/>
    <mergeCell ref="F117:G117"/>
    <mergeCell ref="F93:G93"/>
    <mergeCell ref="F96:G96"/>
    <mergeCell ref="F100:G100"/>
    <mergeCell ref="F102:G102"/>
    <mergeCell ref="F86:G86"/>
    <mergeCell ref="F84:G84"/>
    <mergeCell ref="F85:G85"/>
    <mergeCell ref="F89:G89"/>
    <mergeCell ref="F92:G92"/>
    <mergeCell ref="F90:G90"/>
    <mergeCell ref="F95:G95"/>
    <mergeCell ref="C15:F15"/>
    <mergeCell ref="C16:F16"/>
    <mergeCell ref="C17:F17"/>
    <mergeCell ref="C18:F18"/>
    <mergeCell ref="A20:I20"/>
    <mergeCell ref="A12:B12"/>
    <mergeCell ref="A13:B13"/>
    <mergeCell ref="A14:B14"/>
    <mergeCell ref="A15:B15"/>
    <mergeCell ref="A16:B16"/>
    <mergeCell ref="A17:B18"/>
    <mergeCell ref="A21:B21"/>
    <mergeCell ref="A1:F1"/>
    <mergeCell ref="A2:B2"/>
    <mergeCell ref="C2:F2"/>
    <mergeCell ref="H2:J2"/>
    <mergeCell ref="A3:B3"/>
    <mergeCell ref="C3:F3"/>
    <mergeCell ref="I3:J3"/>
    <mergeCell ref="A4:B4"/>
    <mergeCell ref="C4:F4"/>
    <mergeCell ref="I4:J4"/>
    <mergeCell ref="A5:B5"/>
    <mergeCell ref="C5:F5"/>
    <mergeCell ref="I5:J5"/>
    <mergeCell ref="A6:B6"/>
    <mergeCell ref="C6:F6"/>
    <mergeCell ref="A8:F8"/>
    <mergeCell ref="A9:B9"/>
    <mergeCell ref="C9:F9"/>
    <mergeCell ref="A10:B10"/>
    <mergeCell ref="C10:F10"/>
    <mergeCell ref="C12:F12"/>
    <mergeCell ref="C13:F13"/>
    <mergeCell ref="C14:F14"/>
    <mergeCell ref="A22:B22"/>
    <mergeCell ref="A23:B23"/>
    <mergeCell ref="A24:B24"/>
    <mergeCell ref="C24:E24"/>
    <mergeCell ref="F24:I26"/>
    <mergeCell ref="A25:B25"/>
    <mergeCell ref="A26:B26"/>
    <mergeCell ref="A27:B27"/>
    <mergeCell ref="C27:I27"/>
    <mergeCell ref="C180:N181"/>
    <mergeCell ref="G176:N177"/>
    <mergeCell ref="A29:F29"/>
    <mergeCell ref="A30:B30"/>
    <mergeCell ref="A31:B31"/>
    <mergeCell ref="C31:F31"/>
    <mergeCell ref="A34:B38"/>
    <mergeCell ref="A40:B44"/>
    <mergeCell ref="A47:B47"/>
    <mergeCell ref="H47:I47"/>
    <mergeCell ref="A32:B32"/>
    <mergeCell ref="C34:E34"/>
    <mergeCell ref="C35:E35"/>
    <mergeCell ref="C36:E36"/>
    <mergeCell ref="C37:E37"/>
    <mergeCell ref="C38:E38"/>
    <mergeCell ref="C40:E40"/>
    <mergeCell ref="C41:E41"/>
    <mergeCell ref="C42:E42"/>
    <mergeCell ref="C43:E43"/>
    <mergeCell ref="C44:E44"/>
    <mergeCell ref="B45:F46"/>
    <mergeCell ref="J80:L80"/>
    <mergeCell ref="F47:G48"/>
    <mergeCell ref="O176:R177"/>
    <mergeCell ref="S176:S179"/>
    <mergeCell ref="T176:T177"/>
    <mergeCell ref="G178:N178"/>
    <mergeCell ref="O178:R178"/>
    <mergeCell ref="T178:T179"/>
    <mergeCell ref="J110:L110"/>
    <mergeCell ref="J119:L119"/>
    <mergeCell ref="J120:L120"/>
    <mergeCell ref="J149:L149"/>
    <mergeCell ref="J150:L150"/>
    <mergeCell ref="J151:L151"/>
    <mergeCell ref="J168:L168"/>
    <mergeCell ref="E173:G173"/>
    <mergeCell ref="E174:G174"/>
    <mergeCell ref="J174:L174"/>
    <mergeCell ref="H169:I169"/>
    <mergeCell ref="J169:L169"/>
    <mergeCell ref="H170:I170"/>
    <mergeCell ref="J170:L170"/>
    <mergeCell ref="J171:L171"/>
    <mergeCell ref="H172:I172"/>
    <mergeCell ref="J172:L172"/>
    <mergeCell ref="L179:M179"/>
    <mergeCell ref="L201:M201"/>
    <mergeCell ref="L202:M202"/>
    <mergeCell ref="A203:T203"/>
    <mergeCell ref="L182:N195"/>
    <mergeCell ref="L197:N199"/>
    <mergeCell ref="A200:B200"/>
    <mergeCell ref="C200:E200"/>
    <mergeCell ref="G200:R200"/>
    <mergeCell ref="A201:B201"/>
    <mergeCell ref="A202:B202"/>
    <mergeCell ref="A48:B48"/>
    <mergeCell ref="A49:B51"/>
    <mergeCell ref="E49:E51"/>
    <mergeCell ref="F49:G51"/>
    <mergeCell ref="E52:E55"/>
    <mergeCell ref="F55:G55"/>
    <mergeCell ref="F52:G52"/>
    <mergeCell ref="J52:L52"/>
    <mergeCell ref="J53:L53"/>
    <mergeCell ref="J54:L54"/>
    <mergeCell ref="J55:L55"/>
    <mergeCell ref="C47:D47"/>
    <mergeCell ref="E47:E48"/>
    <mergeCell ref="F53:G53"/>
    <mergeCell ref="F54:G54"/>
    <mergeCell ref="F57:G57"/>
    <mergeCell ref="F58:G58"/>
    <mergeCell ref="F59:G59"/>
    <mergeCell ref="F60:G60"/>
    <mergeCell ref="F61:G61"/>
    <mergeCell ref="J56:L56"/>
    <mergeCell ref="J62:L62"/>
    <mergeCell ref="F91:G91"/>
    <mergeCell ref="F94:G94"/>
    <mergeCell ref="F97:G97"/>
    <mergeCell ref="F106:G106"/>
    <mergeCell ref="F168:G168"/>
    <mergeCell ref="A169:B169"/>
    <mergeCell ref="J91:L91"/>
    <mergeCell ref="J94:L94"/>
    <mergeCell ref="J97:L97"/>
    <mergeCell ref="J106:L106"/>
    <mergeCell ref="F56:G56"/>
    <mergeCell ref="F62:G62"/>
    <mergeCell ref="F71:G71"/>
    <mergeCell ref="F80:G80"/>
    <mergeCell ref="F64:G64"/>
    <mergeCell ref="F65:G65"/>
    <mergeCell ref="F66:G66"/>
    <mergeCell ref="F67:G67"/>
    <mergeCell ref="F68:G68"/>
    <mergeCell ref="F70:G70"/>
    <mergeCell ref="F72:G72"/>
    <mergeCell ref="F73:G73"/>
    <mergeCell ref="J71:L71"/>
    <mergeCell ref="F63:G63"/>
    <mergeCell ref="F69:G69"/>
    <mergeCell ref="J88:L88"/>
    <mergeCell ref="A176:B178"/>
    <mergeCell ref="C176:C179"/>
    <mergeCell ref="D176:D177"/>
    <mergeCell ref="E176:F177"/>
    <mergeCell ref="D178:F178"/>
    <mergeCell ref="F74:G74"/>
    <mergeCell ref="F77:G77"/>
    <mergeCell ref="F75:G75"/>
    <mergeCell ref="F76:G76"/>
    <mergeCell ref="F78:G78"/>
    <mergeCell ref="F81:G81"/>
    <mergeCell ref="F82:G82"/>
    <mergeCell ref="F83:G83"/>
    <mergeCell ref="F98:G98"/>
    <mergeCell ref="F99:G99"/>
    <mergeCell ref="F88:G88"/>
    <mergeCell ref="F101:G101"/>
    <mergeCell ref="F103:G103"/>
    <mergeCell ref="F79:G79"/>
    <mergeCell ref="F87:G87"/>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'WLC benchmarks'!$B$3:$B$6</xm:f>
          </x14:formula1>
          <xm:sqref>C24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699"/>
  </sheetPr>
  <dimension ref="A1:AN1097"/>
  <sheetViews>
    <sheetView showGridLines="0" tabSelected="1" topLeftCell="A17" zoomScale="70" zoomScaleNormal="70" workbookViewId="0">
      <selection activeCell="C30" sqref="C30:F30"/>
    </sheetView>
  </sheetViews>
  <sheetFormatPr defaultColWidth="12.7109375" defaultRowHeight="15" customHeight="1" x14ac:dyDescent="0.2"/>
  <cols>
    <col min="1" max="1" width="14.28515625" customWidth="1"/>
    <col min="2" max="2" width="68.28515625" customWidth="1"/>
    <col min="3" max="3" width="44.7109375" customWidth="1"/>
    <col min="4" max="4" width="37" customWidth="1"/>
    <col min="5" max="5" width="41.140625" customWidth="1"/>
    <col min="6" max="6" width="25.28515625" customWidth="1"/>
    <col min="7" max="7" width="26.28515625" customWidth="1"/>
    <col min="8" max="8" width="30.7109375" customWidth="1"/>
    <col min="9" max="9" width="23.85546875" customWidth="1"/>
    <col min="10" max="10" width="41.7109375" customWidth="1"/>
    <col min="11" max="11" width="21.140625" customWidth="1"/>
    <col min="12" max="12" width="20.7109375" customWidth="1"/>
    <col min="13" max="13" width="24.7109375" customWidth="1"/>
    <col min="14" max="14" width="25.28515625" customWidth="1"/>
    <col min="15" max="15" width="33.7109375" customWidth="1"/>
    <col min="16" max="16" width="23.85546875" customWidth="1"/>
    <col min="17" max="17" width="25.7109375" customWidth="1"/>
    <col min="18" max="18" width="28.5703125" customWidth="1"/>
    <col min="19" max="19" width="28.7109375" bestFit="1" customWidth="1"/>
    <col min="20" max="20" width="26.28515625" customWidth="1"/>
    <col min="21" max="25" width="9.140625" customWidth="1"/>
    <col min="26" max="26" width="46" customWidth="1"/>
    <col min="27" max="27" width="126.28515625" customWidth="1"/>
    <col min="28" max="40" width="9.140625" customWidth="1"/>
  </cols>
  <sheetData>
    <row r="1" spans="1:40" ht="12.75" customHeight="1" x14ac:dyDescent="0.2">
      <c r="A1" s="243" t="s">
        <v>36</v>
      </c>
      <c r="B1" s="182"/>
      <c r="C1" s="291"/>
      <c r="D1" s="195"/>
      <c r="E1" s="195"/>
      <c r="F1" s="182"/>
    </row>
    <row r="2" spans="1:40" ht="12.75" customHeight="1" x14ac:dyDescent="0.2">
      <c r="A2" s="244" t="s">
        <v>37</v>
      </c>
      <c r="B2" s="182"/>
      <c r="C2" s="228" t="str">
        <f>IF('Outline planning stage'!C2="","",'Outline planning stage'!C2)</f>
        <v>PLON01</v>
      </c>
      <c r="D2" s="195"/>
      <c r="E2" s="195"/>
      <c r="F2" s="182"/>
      <c r="H2" s="245" t="s">
        <v>86</v>
      </c>
      <c r="I2" s="195"/>
      <c r="J2" s="182"/>
      <c r="K2" s="2"/>
    </row>
    <row r="3" spans="1:40" ht="12.75" customHeight="1" x14ac:dyDescent="0.2">
      <c r="A3" s="244" t="s">
        <v>38</v>
      </c>
      <c r="B3" s="182"/>
      <c r="C3" s="228" t="str">
        <f>IF('Outline planning stage'!C3="","",'Outline planning stage'!C3)</f>
        <v/>
      </c>
      <c r="D3" s="195"/>
      <c r="E3" s="195"/>
      <c r="F3" s="182"/>
      <c r="H3" s="27"/>
      <c r="I3" s="246" t="s">
        <v>87</v>
      </c>
      <c r="J3" s="182"/>
      <c r="K3" s="1"/>
    </row>
    <row r="4" spans="1:40" ht="12.75" customHeight="1" x14ac:dyDescent="0.2">
      <c r="A4" s="244" t="s">
        <v>88</v>
      </c>
      <c r="B4" s="182"/>
      <c r="C4" s="228" t="str">
        <f>IF('Outline planning stage'!C4="","",'Outline planning stage'!C4)</f>
        <v>B8</v>
      </c>
      <c r="D4" s="195"/>
      <c r="E4" s="195"/>
      <c r="F4" s="182"/>
      <c r="H4" s="91"/>
      <c r="I4" s="292" t="s">
        <v>90</v>
      </c>
      <c r="J4" s="184"/>
      <c r="K4" s="1"/>
    </row>
    <row r="5" spans="1:40" ht="35.25" customHeight="1" x14ac:dyDescent="0.2">
      <c r="A5" s="244" t="s">
        <v>40</v>
      </c>
      <c r="B5" s="182"/>
      <c r="C5" s="231" t="str">
        <f>IF('Outline planning stage'!C5="","",'Outline planning stage'!C5)</f>
        <v xml:space="preserve">The proposed development located at Prologis Park West Iron Bridge Road North, West Drayton, Uxbridge, UB11 1BT. This is currently occupied by units DC5 and DC6, which are industrial buildings, and will be converted into one data centre.  </v>
      </c>
      <c r="D5" s="289"/>
      <c r="E5" s="289"/>
      <c r="F5" s="290"/>
      <c r="H5" s="165"/>
      <c r="I5" s="245" t="s">
        <v>91</v>
      </c>
      <c r="J5" s="182"/>
    </row>
    <row r="6" spans="1:40" ht="12.75" customHeight="1" x14ac:dyDescent="0.2">
      <c r="A6" s="244" t="s">
        <v>41</v>
      </c>
      <c r="B6" s="182"/>
      <c r="C6" s="228">
        <f>IF('Outline planning stage'!C6="","",'Outline planning stage'!C6)</f>
        <v>49014</v>
      </c>
      <c r="D6" s="195"/>
      <c r="E6" s="195"/>
      <c r="F6" s="182"/>
    </row>
    <row r="7" spans="1:40" ht="12.75" customHeight="1" x14ac:dyDescent="0.2"/>
    <row r="8" spans="1:40" ht="22.5" customHeight="1" x14ac:dyDescent="0.2">
      <c r="A8" s="291" t="s">
        <v>92</v>
      </c>
      <c r="B8" s="195"/>
      <c r="C8" s="195"/>
      <c r="D8" s="195"/>
      <c r="E8" s="195"/>
      <c r="F8" s="182"/>
    </row>
    <row r="9" spans="1:40" ht="12.75" customHeight="1" x14ac:dyDescent="0.2">
      <c r="A9" s="244" t="s">
        <v>42</v>
      </c>
      <c r="B9" s="182"/>
      <c r="C9" s="228" t="s">
        <v>93</v>
      </c>
      <c r="D9" s="195"/>
      <c r="E9" s="195"/>
      <c r="F9" s="182"/>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row>
    <row r="10" spans="1:40" ht="12.75" customHeight="1" x14ac:dyDescent="0.2">
      <c r="A10" s="244" t="s">
        <v>94</v>
      </c>
      <c r="B10" s="182"/>
      <c r="C10" s="250" t="s">
        <v>95</v>
      </c>
      <c r="D10" s="195"/>
      <c r="E10" s="195"/>
      <c r="F10" s="182"/>
      <c r="G10" s="16"/>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row>
    <row r="11" spans="1:40" ht="12.75" customHeight="1" x14ac:dyDescent="0.2">
      <c r="A11" s="30"/>
      <c r="B11" s="31" t="s">
        <v>96</v>
      </c>
      <c r="C11" s="32" t="s">
        <v>97</v>
      </c>
      <c r="D11" s="166"/>
      <c r="E11" s="166"/>
      <c r="F11" s="33"/>
      <c r="G11" s="2"/>
    </row>
    <row r="12" spans="1:40" ht="64.5" customHeight="1" x14ac:dyDescent="0.2">
      <c r="A12" s="244" t="s">
        <v>98</v>
      </c>
      <c r="B12" s="182"/>
      <c r="C12" s="231" t="s">
        <v>99</v>
      </c>
      <c r="D12" s="195"/>
      <c r="E12" s="195"/>
      <c r="F12" s="182"/>
      <c r="G12" s="2"/>
    </row>
    <row r="13" spans="1:40" ht="39" customHeight="1" x14ac:dyDescent="0.2">
      <c r="A13" s="244" t="s">
        <v>100</v>
      </c>
      <c r="B13" s="182"/>
      <c r="C13" s="231" t="s">
        <v>101</v>
      </c>
      <c r="D13" s="195"/>
      <c r="E13" s="195"/>
      <c r="F13" s="182"/>
      <c r="G13" s="25"/>
    </row>
    <row r="14" spans="1:40" ht="39.75" customHeight="1" x14ac:dyDescent="0.2">
      <c r="A14" s="244" t="s">
        <v>337</v>
      </c>
      <c r="B14" s="182"/>
      <c r="C14" s="251" t="s">
        <v>103</v>
      </c>
      <c r="D14" s="252"/>
      <c r="E14" s="252"/>
      <c r="F14" s="253"/>
      <c r="G14" s="25"/>
    </row>
    <row r="15" spans="1:40" ht="39.75" customHeight="1" x14ac:dyDescent="0.2">
      <c r="A15" s="227" t="s">
        <v>104</v>
      </c>
      <c r="B15" s="182"/>
      <c r="C15" s="247" t="s">
        <v>105</v>
      </c>
      <c r="D15" s="247"/>
      <c r="E15" s="247"/>
      <c r="F15" s="247"/>
      <c r="G15" s="25"/>
    </row>
    <row r="16" spans="1:40" ht="39.75" customHeight="1" x14ac:dyDescent="0.2">
      <c r="A16" s="227" t="s">
        <v>340</v>
      </c>
      <c r="B16" s="182"/>
      <c r="C16" s="247" t="s">
        <v>107</v>
      </c>
      <c r="D16" s="247"/>
      <c r="E16" s="247"/>
      <c r="F16" s="247"/>
      <c r="G16" s="25"/>
    </row>
    <row r="17" spans="1:40" ht="39.75" customHeight="1" x14ac:dyDescent="0.2">
      <c r="A17" s="255" t="s">
        <v>108</v>
      </c>
      <c r="B17" s="184"/>
      <c r="C17" s="231" t="s">
        <v>109</v>
      </c>
      <c r="D17" s="195"/>
      <c r="E17" s="195"/>
      <c r="F17" s="182"/>
      <c r="G17" s="25"/>
    </row>
    <row r="18" spans="1:40" ht="39.75" customHeight="1" x14ac:dyDescent="0.2">
      <c r="A18" s="193"/>
      <c r="B18" s="188"/>
      <c r="C18" s="231"/>
      <c r="D18" s="195"/>
      <c r="E18" s="195"/>
      <c r="F18" s="182"/>
      <c r="G18" s="25"/>
    </row>
    <row r="19" spans="1:40" ht="15.75" customHeight="1" x14ac:dyDescent="0.2">
      <c r="A19" s="25"/>
      <c r="B19" s="25"/>
      <c r="C19" s="25"/>
      <c r="D19" s="25"/>
      <c r="E19" s="25"/>
      <c r="F19" s="25"/>
      <c r="G19" s="25"/>
    </row>
    <row r="20" spans="1:40" ht="39.75" customHeight="1" x14ac:dyDescent="0.2">
      <c r="A20" s="254" t="s">
        <v>341</v>
      </c>
      <c r="B20" s="185"/>
      <c r="C20" s="185"/>
      <c r="D20" s="185"/>
      <c r="E20" s="185"/>
      <c r="F20" s="185"/>
      <c r="G20" s="185"/>
      <c r="H20" s="185"/>
      <c r="I20" s="185"/>
    </row>
    <row r="21" spans="1:40" ht="33.75" customHeight="1" x14ac:dyDescent="0.2">
      <c r="A21" s="242"/>
      <c r="B21" s="188"/>
      <c r="C21" s="92" t="s">
        <v>111</v>
      </c>
      <c r="D21" s="35" t="s">
        <v>112</v>
      </c>
      <c r="E21" s="35" t="s">
        <v>342</v>
      </c>
      <c r="F21" s="93" t="s">
        <v>114</v>
      </c>
      <c r="G21" s="93" t="s">
        <v>115</v>
      </c>
      <c r="H21" s="93" t="s">
        <v>116</v>
      </c>
      <c r="I21" s="93" t="s">
        <v>117</v>
      </c>
      <c r="J21" s="1"/>
      <c r="R21" s="1"/>
      <c r="S21" s="1"/>
      <c r="T21" s="1"/>
      <c r="U21" s="1"/>
      <c r="V21" s="1"/>
      <c r="W21" s="1"/>
      <c r="X21" s="1"/>
      <c r="Y21" s="1"/>
      <c r="Z21" s="1"/>
      <c r="AA21" s="1"/>
      <c r="AB21" s="1"/>
      <c r="AC21" s="1"/>
      <c r="AD21" s="1"/>
      <c r="AE21" s="1"/>
      <c r="AF21" s="1"/>
      <c r="AG21" s="1"/>
      <c r="AH21" s="1"/>
      <c r="AI21" s="1"/>
      <c r="AJ21" s="1"/>
      <c r="AK21" s="1"/>
      <c r="AL21" s="1"/>
      <c r="AM21" s="1"/>
      <c r="AN21" s="1"/>
    </row>
    <row r="22" spans="1:40" ht="33.75" customHeight="1" x14ac:dyDescent="0.2">
      <c r="A22" s="216" t="s">
        <v>118</v>
      </c>
      <c r="B22" s="182"/>
      <c r="C22" s="37">
        <f>D202+E202+F202</f>
        <v>46730432.700000003</v>
      </c>
      <c r="D22" s="37">
        <f>G202+H202+I202+J202+K202+O202+P202+Q202+R202</f>
        <v>44263618.732000001</v>
      </c>
      <c r="E22" s="37">
        <f>C202+D202+E202+F202+G202+H202+I202+J202+K202+O202+P202+Q202+R202</f>
        <v>90979916.432000011</v>
      </c>
      <c r="F22" s="37">
        <f>G202+H202+I202+J202+K202</f>
        <v>42259400</v>
      </c>
      <c r="G22" s="37">
        <f>L202+N202</f>
        <v>7389680000</v>
      </c>
      <c r="H22" s="37">
        <f>O202+P202+Q202+R202</f>
        <v>2004218.7319999998</v>
      </c>
      <c r="I22" s="37">
        <f>T202</f>
        <v>-25490761.82</v>
      </c>
      <c r="J22" s="1"/>
      <c r="R22" s="1"/>
      <c r="S22" s="1"/>
      <c r="T22" s="1"/>
      <c r="U22" s="1"/>
      <c r="V22" s="1"/>
      <c r="W22" s="1"/>
      <c r="X22" s="1"/>
      <c r="Y22" s="1"/>
      <c r="Z22" s="1"/>
      <c r="AA22" s="1"/>
      <c r="AB22" s="1"/>
      <c r="AC22" s="1"/>
      <c r="AD22" s="1"/>
      <c r="AE22" s="1"/>
      <c r="AF22" s="1"/>
      <c r="AG22" s="1"/>
      <c r="AH22" s="1"/>
      <c r="AI22" s="1"/>
      <c r="AJ22" s="1"/>
      <c r="AK22" s="1"/>
      <c r="AL22" s="1"/>
      <c r="AM22" s="1"/>
      <c r="AN22" s="1"/>
    </row>
    <row r="23" spans="1:40" ht="33.75" customHeight="1" x14ac:dyDescent="0.2">
      <c r="A23" s="215" t="s">
        <v>119</v>
      </c>
      <c r="B23" s="184"/>
      <c r="C23" s="39">
        <f t="shared" ref="C23:I23" si="0">C22/$C$6</f>
        <v>953.40989717223658</v>
      </c>
      <c r="D23" s="39">
        <f t="shared" si="0"/>
        <v>903.08113461459993</v>
      </c>
      <c r="E23" s="39">
        <f t="shared" si="0"/>
        <v>1856.2026447953649</v>
      </c>
      <c r="F23" s="39">
        <f t="shared" si="0"/>
        <v>862.19039458114003</v>
      </c>
      <c r="G23" s="39">
        <f t="shared" si="0"/>
        <v>150766.71971273512</v>
      </c>
      <c r="H23" s="39">
        <f t="shared" si="0"/>
        <v>40.890740033459828</v>
      </c>
      <c r="I23" s="39">
        <f t="shared" si="0"/>
        <v>-520.07103725466197</v>
      </c>
      <c r="J23" s="1"/>
      <c r="R23" s="1"/>
      <c r="S23" s="1"/>
      <c r="T23" s="1"/>
      <c r="U23" s="1"/>
      <c r="V23" s="1"/>
      <c r="W23" s="1"/>
      <c r="X23" s="1"/>
      <c r="Y23" s="1"/>
      <c r="Z23" s="1"/>
      <c r="AA23" s="1"/>
      <c r="AB23" s="1"/>
      <c r="AC23" s="1"/>
      <c r="AD23" s="1"/>
      <c r="AE23" s="1"/>
      <c r="AF23" s="1"/>
      <c r="AG23" s="1"/>
      <c r="AH23" s="1"/>
      <c r="AI23" s="1"/>
      <c r="AJ23" s="1"/>
      <c r="AK23" s="1"/>
      <c r="AL23" s="1"/>
      <c r="AM23" s="1"/>
      <c r="AN23" s="1"/>
    </row>
    <row r="24" spans="1:40" ht="33.75" customHeight="1" x14ac:dyDescent="0.2">
      <c r="A24" s="216" t="s">
        <v>120</v>
      </c>
      <c r="B24" s="182"/>
      <c r="C24" s="181" t="s">
        <v>121</v>
      </c>
      <c r="D24" s="195"/>
      <c r="E24" s="182"/>
      <c r="F24" s="288"/>
      <c r="G24" s="211"/>
      <c r="H24" s="211"/>
      <c r="I24" s="184"/>
      <c r="J24" s="1"/>
      <c r="R24" s="1"/>
      <c r="S24" s="1"/>
      <c r="T24" s="1"/>
      <c r="U24" s="1"/>
      <c r="V24" s="1"/>
      <c r="W24" s="1"/>
      <c r="X24" s="1"/>
      <c r="Y24" s="1"/>
      <c r="Z24" s="1"/>
      <c r="AA24" s="1"/>
      <c r="AB24" s="1"/>
      <c r="AC24" s="1"/>
      <c r="AD24" s="1"/>
      <c r="AE24" s="1"/>
      <c r="AF24" s="1"/>
      <c r="AG24" s="1"/>
      <c r="AH24" s="1"/>
      <c r="AI24" s="1"/>
      <c r="AJ24" s="1"/>
      <c r="AK24" s="1"/>
      <c r="AL24" s="1"/>
      <c r="AM24" s="1"/>
      <c r="AN24" s="1"/>
    </row>
    <row r="25" spans="1:40" ht="33.75" customHeight="1" x14ac:dyDescent="0.2">
      <c r="A25" s="216" t="s">
        <v>343</v>
      </c>
      <c r="B25" s="182"/>
      <c r="C25" s="40" t="str">
        <f>VLOOKUP($C$24,'WLC benchmarks'!$B$10:$E$13,2, TRUE)</f>
        <v>&lt;950</v>
      </c>
      <c r="D25" s="40" t="str">
        <f>VLOOKUP($C$24,'WLC benchmarks'!$B$10:$E$13,3, TRUE)</f>
        <v>&lt;450</v>
      </c>
      <c r="E25" s="40" t="str">
        <f>VLOOKUP($C$24,'WLC benchmarks'!$B$10:$E$13,4, TRUE)</f>
        <v>&lt;1400</v>
      </c>
      <c r="F25" s="205"/>
      <c r="G25" s="180"/>
      <c r="H25" s="180"/>
      <c r="I25" s="186"/>
      <c r="J25" s="1"/>
      <c r="R25" s="1"/>
      <c r="S25" s="1"/>
      <c r="T25" s="1"/>
      <c r="U25" s="1"/>
      <c r="V25" s="1"/>
      <c r="W25" s="1"/>
      <c r="X25" s="1"/>
      <c r="Y25" s="1"/>
      <c r="Z25" s="1"/>
      <c r="AA25" s="1"/>
      <c r="AB25" s="1"/>
      <c r="AC25" s="1"/>
      <c r="AD25" s="1"/>
      <c r="AE25" s="1"/>
      <c r="AF25" s="1"/>
      <c r="AG25" s="1"/>
      <c r="AH25" s="1"/>
      <c r="AI25" s="1"/>
      <c r="AJ25" s="1"/>
      <c r="AK25" s="1"/>
      <c r="AL25" s="1"/>
      <c r="AM25" s="1"/>
      <c r="AN25" s="1"/>
    </row>
    <row r="26" spans="1:40" ht="33.75" customHeight="1" x14ac:dyDescent="0.2">
      <c r="A26" s="216" t="s">
        <v>123</v>
      </c>
      <c r="B26" s="182"/>
      <c r="C26" s="40" t="str">
        <f>VLOOKUP($C$24,'WLC benchmarks'!$B$16:$E$19,2, TRUE)</f>
        <v>&lt;600</v>
      </c>
      <c r="D26" s="40" t="str">
        <f>VLOOKUP($C$24,'WLC benchmarks'!$B$16:$E$19,3, TRUE)</f>
        <v>&lt;370</v>
      </c>
      <c r="E26" s="40" t="str">
        <f>VLOOKUP($C$24,'WLC benchmarks'!$B$16:$E$19,4, TRUE)</f>
        <v>&lt;970</v>
      </c>
      <c r="F26" s="193"/>
      <c r="G26" s="187"/>
      <c r="H26" s="187"/>
      <c r="I26" s="188"/>
      <c r="J26" s="1"/>
      <c r="R26" s="1"/>
      <c r="S26" s="1"/>
      <c r="T26" s="1"/>
      <c r="U26" s="1"/>
      <c r="V26" s="1"/>
      <c r="W26" s="1"/>
      <c r="X26" s="1"/>
      <c r="Y26" s="1"/>
      <c r="Z26" s="1"/>
      <c r="AA26" s="1"/>
      <c r="AB26" s="1"/>
      <c r="AC26" s="1"/>
      <c r="AD26" s="1"/>
      <c r="AE26" s="1"/>
      <c r="AF26" s="1"/>
      <c r="AG26" s="1"/>
      <c r="AH26" s="1"/>
      <c r="AI26" s="1"/>
      <c r="AJ26" s="1"/>
      <c r="AK26" s="1"/>
      <c r="AL26" s="1"/>
      <c r="AM26" s="1"/>
      <c r="AN26" s="1"/>
    </row>
    <row r="27" spans="1:40" ht="57.75" customHeight="1" x14ac:dyDescent="0.2">
      <c r="A27" s="216" t="s">
        <v>124</v>
      </c>
      <c r="B27" s="182"/>
      <c r="C27" s="241" t="s">
        <v>125</v>
      </c>
      <c r="D27" s="241"/>
      <c r="E27" s="241"/>
      <c r="F27" s="241"/>
      <c r="G27" s="241"/>
      <c r="H27" s="241"/>
      <c r="I27" s="241"/>
    </row>
    <row r="28" spans="1:40" ht="15.75" customHeight="1" x14ac:dyDescent="0.2">
      <c r="A28" s="41"/>
      <c r="B28" s="41"/>
      <c r="C28" s="24"/>
      <c r="D28" s="24"/>
      <c r="E28" s="24"/>
      <c r="F28" s="24"/>
      <c r="G28" s="25"/>
      <c r="H28" s="43"/>
    </row>
    <row r="29" spans="1:40" ht="15.75" customHeight="1" x14ac:dyDescent="0.2">
      <c r="A29" s="254" t="s">
        <v>126</v>
      </c>
      <c r="B29" s="185"/>
      <c r="C29" s="185"/>
      <c r="D29" s="185"/>
      <c r="E29" s="185"/>
      <c r="F29" s="185"/>
      <c r="G29" s="25"/>
      <c r="H29" s="43"/>
    </row>
    <row r="30" spans="1:40" ht="39" customHeight="1" x14ac:dyDescent="0.2">
      <c r="A30" s="227" t="s">
        <v>49</v>
      </c>
      <c r="B30" s="182"/>
      <c r="C30" s="257" t="s">
        <v>127</v>
      </c>
      <c r="D30" s="258"/>
      <c r="E30" s="258"/>
      <c r="F30" s="259"/>
      <c r="G30" s="25"/>
      <c r="H30" s="43"/>
    </row>
    <row r="31" spans="1:40" ht="42" customHeight="1" x14ac:dyDescent="0.2">
      <c r="A31" s="227" t="s">
        <v>51</v>
      </c>
      <c r="B31" s="182"/>
      <c r="C31" s="249">
        <v>866000</v>
      </c>
      <c r="D31" s="195"/>
      <c r="E31" s="195"/>
      <c r="F31" s="182"/>
      <c r="G31" s="25"/>
      <c r="H31" s="43"/>
    </row>
    <row r="32" spans="1:40" ht="39" customHeight="1" x14ac:dyDescent="0.2">
      <c r="A32" s="227" t="s">
        <v>53</v>
      </c>
      <c r="B32" s="182"/>
      <c r="C32" s="260" t="s">
        <v>129</v>
      </c>
      <c r="D32" s="261"/>
      <c r="E32" s="261"/>
      <c r="F32" s="261"/>
      <c r="G32" s="25"/>
      <c r="H32" s="43"/>
    </row>
    <row r="33" spans="1:40" ht="15.75" customHeight="1" x14ac:dyDescent="0.2">
      <c r="A33" s="41"/>
      <c r="B33" s="41"/>
      <c r="C33" s="24"/>
      <c r="D33" s="24"/>
      <c r="E33" s="24"/>
      <c r="F33" s="24"/>
      <c r="G33" s="25"/>
      <c r="H33" s="43"/>
    </row>
    <row r="34" spans="1:40" ht="40.5" customHeight="1" x14ac:dyDescent="0.2">
      <c r="A34" s="229" t="s">
        <v>130</v>
      </c>
      <c r="B34" s="186"/>
      <c r="C34" s="230" t="s">
        <v>131</v>
      </c>
      <c r="D34" s="195"/>
      <c r="E34" s="182"/>
      <c r="F34" s="42" t="s">
        <v>345</v>
      </c>
      <c r="G34" s="25"/>
      <c r="H34" s="43"/>
      <c r="I34" s="43"/>
      <c r="J34" s="26"/>
      <c r="K34" s="26"/>
      <c r="L34" s="26"/>
      <c r="M34" s="26"/>
      <c r="N34" s="1"/>
      <c r="O34" s="1"/>
      <c r="P34" s="1"/>
      <c r="Q34" s="1"/>
    </row>
    <row r="35" spans="1:40" ht="12.75" customHeight="1" x14ac:dyDescent="0.2">
      <c r="A35" s="185"/>
      <c r="B35" s="186"/>
      <c r="C35" s="231" t="s">
        <v>133</v>
      </c>
      <c r="D35" s="195"/>
      <c r="E35" s="182"/>
      <c r="F35" s="48">
        <v>50</v>
      </c>
      <c r="G35" s="25"/>
      <c r="H35" s="43"/>
      <c r="I35" s="43"/>
      <c r="J35" s="24"/>
      <c r="K35" s="24"/>
      <c r="L35" s="24"/>
      <c r="M35" s="24"/>
      <c r="N35" s="1"/>
      <c r="O35" s="1"/>
      <c r="P35" s="1"/>
      <c r="Q35" s="1"/>
    </row>
    <row r="36" spans="1:40" ht="12.75" customHeight="1" x14ac:dyDescent="0.2">
      <c r="A36" s="185"/>
      <c r="B36" s="186"/>
      <c r="C36" s="228" t="s">
        <v>134</v>
      </c>
      <c r="D36" s="232"/>
      <c r="E36" s="233"/>
      <c r="F36" s="28">
        <v>375.5</v>
      </c>
      <c r="G36" s="25"/>
      <c r="H36" s="43"/>
      <c r="I36" s="43"/>
      <c r="J36" s="26"/>
      <c r="K36" s="26"/>
      <c r="L36" s="26"/>
      <c r="M36" s="26"/>
      <c r="N36" s="1"/>
      <c r="O36" s="1"/>
      <c r="P36" s="1"/>
      <c r="Q36" s="1"/>
    </row>
    <row r="37" spans="1:40" ht="12.75" customHeight="1" x14ac:dyDescent="0.2">
      <c r="A37" s="185"/>
      <c r="B37" s="186"/>
      <c r="C37" s="228" t="s">
        <v>135</v>
      </c>
      <c r="D37" s="234"/>
      <c r="E37" s="235"/>
      <c r="F37" s="28">
        <v>375.5</v>
      </c>
      <c r="G37" s="1"/>
      <c r="H37" s="43"/>
      <c r="I37" s="43"/>
      <c r="J37" s="24"/>
      <c r="K37" s="24"/>
      <c r="L37" s="24"/>
      <c r="M37" s="24"/>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12.75" customHeight="1" x14ac:dyDescent="0.2">
      <c r="A38" s="187"/>
      <c r="B38" s="188"/>
      <c r="C38" s="228" t="s">
        <v>136</v>
      </c>
      <c r="D38" s="234"/>
      <c r="E38" s="235"/>
      <c r="F38" s="28">
        <v>1063</v>
      </c>
      <c r="G38" s="25"/>
      <c r="H38" s="43"/>
      <c r="I38" s="43"/>
      <c r="J38" s="24"/>
      <c r="K38" s="24"/>
      <c r="L38" s="24"/>
      <c r="M38" s="24"/>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12.75" customHeight="1" x14ac:dyDescent="0.2">
      <c r="A39" s="25"/>
      <c r="B39" s="25"/>
      <c r="C39" s="25"/>
      <c r="D39" s="25"/>
      <c r="E39" s="25"/>
      <c r="F39" s="94"/>
      <c r="G39" s="25"/>
      <c r="H39" s="43"/>
      <c r="I39" s="43"/>
      <c r="J39" s="24"/>
      <c r="K39" s="24"/>
      <c r="L39" s="24"/>
      <c r="M39" s="24"/>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27.75" customHeight="1" x14ac:dyDescent="0.2">
      <c r="A40" s="229" t="s">
        <v>137</v>
      </c>
      <c r="B40" s="186"/>
      <c r="C40" s="230" t="s">
        <v>138</v>
      </c>
      <c r="D40" s="195"/>
      <c r="E40" s="182"/>
      <c r="F40" s="42" t="s">
        <v>139</v>
      </c>
      <c r="G40" s="25"/>
      <c r="H40" s="43"/>
      <c r="I40" s="43"/>
      <c r="J40" s="24"/>
      <c r="K40" s="24"/>
      <c r="L40" s="24"/>
      <c r="M40" s="24"/>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12.75" customHeight="1" x14ac:dyDescent="0.2">
      <c r="A41" s="185"/>
      <c r="B41" s="186"/>
      <c r="C41" s="231" t="s">
        <v>140</v>
      </c>
      <c r="D41" s="195"/>
      <c r="E41" s="182"/>
      <c r="F41" s="48">
        <v>100</v>
      </c>
      <c r="G41" s="25"/>
      <c r="H41" s="43"/>
      <c r="I41" s="43"/>
      <c r="J41" s="24"/>
      <c r="K41" s="24"/>
      <c r="L41" s="24"/>
      <c r="M41" s="24"/>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12.75" customHeight="1" x14ac:dyDescent="0.2">
      <c r="A42" s="185"/>
      <c r="B42" s="186"/>
      <c r="C42" s="228" t="s">
        <v>141</v>
      </c>
      <c r="D42" s="234"/>
      <c r="E42" s="235"/>
      <c r="F42" s="48">
        <v>97</v>
      </c>
      <c r="G42" s="25"/>
      <c r="H42" s="43"/>
      <c r="I42" s="43"/>
      <c r="J42" s="24"/>
      <c r="K42" s="24"/>
      <c r="L42" s="24"/>
      <c r="M42" s="24"/>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12.75" customHeight="1" x14ac:dyDescent="0.2">
      <c r="A43" s="185"/>
      <c r="B43" s="186"/>
      <c r="C43" s="236"/>
      <c r="D43" s="195"/>
      <c r="E43" s="182"/>
      <c r="F43" s="48"/>
      <c r="G43" s="25"/>
      <c r="H43" s="43"/>
      <c r="I43" s="43"/>
      <c r="J43" s="24"/>
      <c r="K43" s="24"/>
      <c r="L43" s="24"/>
      <c r="M43" s="24"/>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12.75" customHeight="1" x14ac:dyDescent="0.2">
      <c r="A44" s="185"/>
      <c r="B44" s="186"/>
      <c r="C44" s="236"/>
      <c r="D44" s="195"/>
      <c r="E44" s="182"/>
      <c r="F44" s="48"/>
      <c r="G44" s="25"/>
      <c r="H44" s="43"/>
      <c r="I44" s="43"/>
      <c r="J44" s="24"/>
      <c r="K44" s="24"/>
      <c r="L44" s="24"/>
      <c r="M44" s="24"/>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12.75" customHeight="1" x14ac:dyDescent="0.2">
      <c r="A45" s="24"/>
      <c r="B45" s="237"/>
      <c r="C45" s="211"/>
      <c r="D45" s="211"/>
      <c r="E45" s="211"/>
      <c r="F45" s="211"/>
    </row>
    <row r="46" spans="1:40" ht="12.75" customHeight="1" x14ac:dyDescent="0.2">
      <c r="B46" s="180"/>
      <c r="C46" s="180"/>
      <c r="D46" s="180"/>
      <c r="E46" s="180"/>
      <c r="F46" s="180"/>
      <c r="AE46" s="153"/>
      <c r="AF46" s="153"/>
      <c r="AG46" s="153"/>
      <c r="AH46" s="153"/>
      <c r="AI46" s="153"/>
      <c r="AJ46" s="153"/>
      <c r="AK46" s="153"/>
      <c r="AL46" s="153"/>
      <c r="AM46" s="153"/>
      <c r="AN46" s="153"/>
    </row>
    <row r="47" spans="1:40" ht="36.75" customHeight="1" x14ac:dyDescent="0.2">
      <c r="A47" s="198" t="s">
        <v>142</v>
      </c>
      <c r="B47" s="182"/>
      <c r="C47" s="199" t="s">
        <v>143</v>
      </c>
      <c r="D47" s="195"/>
      <c r="E47" s="278" t="s">
        <v>347</v>
      </c>
      <c r="F47" s="238" t="s">
        <v>145</v>
      </c>
      <c r="G47" s="184"/>
      <c r="H47" s="199" t="s">
        <v>146</v>
      </c>
      <c r="I47" s="182"/>
      <c r="AE47" s="153"/>
      <c r="AF47" s="153"/>
      <c r="AG47" s="153"/>
      <c r="AH47" s="153"/>
      <c r="AI47" s="153"/>
      <c r="AJ47" s="153"/>
      <c r="AK47" s="153"/>
      <c r="AL47" s="153"/>
      <c r="AM47" s="153"/>
      <c r="AN47" s="153"/>
    </row>
    <row r="48" spans="1:40" ht="48.75" customHeight="1" x14ac:dyDescent="0.2">
      <c r="A48" s="201" t="s">
        <v>147</v>
      </c>
      <c r="B48" s="182"/>
      <c r="C48" s="49" t="s">
        <v>148</v>
      </c>
      <c r="D48" s="49" t="s">
        <v>149</v>
      </c>
      <c r="E48" s="191"/>
      <c r="F48" s="205"/>
      <c r="G48" s="186"/>
      <c r="H48" s="49" t="s">
        <v>150</v>
      </c>
      <c r="I48" s="49" t="s">
        <v>151</v>
      </c>
      <c r="AE48" s="153"/>
      <c r="AF48" s="153"/>
      <c r="AG48" s="153"/>
      <c r="AH48" s="153"/>
      <c r="AI48" s="153"/>
      <c r="AJ48" s="153"/>
      <c r="AK48" s="153"/>
      <c r="AL48" s="153"/>
      <c r="AM48" s="153"/>
      <c r="AN48" s="153"/>
    </row>
    <row r="49" spans="1:40" ht="74.25" customHeight="1" x14ac:dyDescent="0.2">
      <c r="A49" s="202" t="s">
        <v>152</v>
      </c>
      <c r="B49" s="184"/>
      <c r="C49" s="170" t="s">
        <v>153</v>
      </c>
      <c r="D49" s="95" t="s">
        <v>154</v>
      </c>
      <c r="E49" s="203" t="s">
        <v>155</v>
      </c>
      <c r="F49" s="204" t="s">
        <v>156</v>
      </c>
      <c r="G49" s="184"/>
      <c r="H49" s="95" t="s">
        <v>157</v>
      </c>
      <c r="I49" s="95" t="s">
        <v>158</v>
      </c>
      <c r="AE49" s="153"/>
      <c r="AF49" s="153"/>
      <c r="AG49" s="153"/>
      <c r="AH49" s="153"/>
      <c r="AI49" s="153"/>
      <c r="AJ49" s="153"/>
      <c r="AK49" s="153"/>
      <c r="AL49" s="153"/>
      <c r="AM49" s="153"/>
      <c r="AN49" s="153"/>
    </row>
    <row r="50" spans="1:40" ht="12.75" customHeight="1" x14ac:dyDescent="0.2">
      <c r="A50" s="185"/>
      <c r="B50" s="186"/>
      <c r="C50" s="171" t="s">
        <v>159</v>
      </c>
      <c r="D50" s="95" t="s">
        <v>160</v>
      </c>
      <c r="E50" s="190"/>
      <c r="F50" s="205"/>
      <c r="G50" s="186"/>
      <c r="H50" s="95" t="s">
        <v>161</v>
      </c>
      <c r="I50" s="95" t="s">
        <v>162</v>
      </c>
      <c r="AE50" s="153"/>
      <c r="AF50" s="153"/>
      <c r="AG50" s="153"/>
      <c r="AH50" s="153"/>
      <c r="AI50" s="153"/>
      <c r="AJ50" s="153"/>
      <c r="AK50" s="153"/>
      <c r="AL50" s="153"/>
      <c r="AM50" s="153"/>
      <c r="AN50" s="153"/>
    </row>
    <row r="51" spans="1:40" ht="12.75" customHeight="1" x14ac:dyDescent="0.2">
      <c r="A51" s="185"/>
      <c r="B51" s="186"/>
      <c r="C51" s="171" t="s">
        <v>163</v>
      </c>
      <c r="D51" s="174" t="s">
        <v>164</v>
      </c>
      <c r="E51" s="191"/>
      <c r="F51" s="193"/>
      <c r="G51" s="188"/>
      <c r="H51" s="174" t="s">
        <v>157</v>
      </c>
      <c r="I51" s="174" t="s">
        <v>157</v>
      </c>
      <c r="AE51" s="153"/>
      <c r="AF51" s="153"/>
      <c r="AG51" s="153"/>
      <c r="AH51" s="153"/>
      <c r="AI51" s="153"/>
      <c r="AJ51" s="153"/>
      <c r="AK51" s="153"/>
      <c r="AL51" s="153"/>
      <c r="AM51" s="153"/>
      <c r="AN51" s="153"/>
    </row>
    <row r="52" spans="1:40" ht="30" customHeight="1" x14ac:dyDescent="0.2">
      <c r="A52" s="51">
        <v>0.1</v>
      </c>
      <c r="B52" s="52" t="s">
        <v>165</v>
      </c>
      <c r="C52" s="57"/>
      <c r="D52" s="57"/>
      <c r="E52" s="206"/>
      <c r="F52" s="181"/>
      <c r="G52" s="182"/>
      <c r="H52" s="54"/>
      <c r="I52" s="54"/>
      <c r="J52" s="207" t="s">
        <v>166</v>
      </c>
      <c r="K52" s="180"/>
      <c r="L52" s="180"/>
      <c r="AE52" s="153"/>
      <c r="AF52" s="153"/>
      <c r="AG52" s="153"/>
      <c r="AH52" s="153"/>
      <c r="AI52" s="153"/>
      <c r="AJ52" s="153"/>
      <c r="AK52" s="153"/>
      <c r="AL52" s="153"/>
      <c r="AM52" s="153"/>
      <c r="AN52" s="153"/>
    </row>
    <row r="53" spans="1:40" ht="30" customHeight="1" x14ac:dyDescent="0.2">
      <c r="A53" s="55">
        <v>0.2</v>
      </c>
      <c r="B53" s="56" t="s">
        <v>167</v>
      </c>
      <c r="C53" s="57"/>
      <c r="D53" s="57"/>
      <c r="E53" s="190"/>
      <c r="F53" s="181"/>
      <c r="G53" s="182"/>
      <c r="H53" s="54"/>
      <c r="I53" s="54"/>
      <c r="J53" s="179"/>
      <c r="K53" s="180"/>
      <c r="L53" s="180"/>
      <c r="AE53" s="153"/>
      <c r="AF53" s="153"/>
      <c r="AG53" s="153"/>
      <c r="AH53" s="153"/>
      <c r="AI53" s="153"/>
      <c r="AJ53" s="153"/>
      <c r="AK53" s="153"/>
      <c r="AL53" s="153"/>
      <c r="AM53" s="153"/>
      <c r="AN53" s="153"/>
    </row>
    <row r="54" spans="1:40" ht="30" customHeight="1" x14ac:dyDescent="0.2">
      <c r="A54" s="55">
        <v>0.3</v>
      </c>
      <c r="B54" s="56" t="s">
        <v>168</v>
      </c>
      <c r="C54" s="57"/>
      <c r="D54" s="57"/>
      <c r="E54" s="190"/>
      <c r="F54" s="181"/>
      <c r="G54" s="182"/>
      <c r="H54" s="54"/>
      <c r="I54" s="54"/>
      <c r="J54" s="179"/>
      <c r="K54" s="180"/>
      <c r="L54" s="180"/>
      <c r="AE54" s="153"/>
      <c r="AF54" s="153"/>
      <c r="AG54" s="153"/>
      <c r="AH54" s="153"/>
      <c r="AI54" s="153"/>
      <c r="AJ54" s="153"/>
      <c r="AK54" s="153"/>
      <c r="AL54" s="153"/>
      <c r="AM54" s="153"/>
      <c r="AN54" s="153"/>
    </row>
    <row r="55" spans="1:40" ht="30" customHeight="1" x14ac:dyDescent="0.2">
      <c r="A55" s="55">
        <v>0.4</v>
      </c>
      <c r="B55" s="56" t="s">
        <v>169</v>
      </c>
      <c r="C55" s="57"/>
      <c r="D55" s="57"/>
      <c r="E55" s="191"/>
      <c r="F55" s="181"/>
      <c r="G55" s="182"/>
      <c r="H55" s="54"/>
      <c r="I55" s="54"/>
      <c r="J55" s="179"/>
      <c r="K55" s="180"/>
      <c r="L55" s="180"/>
      <c r="AE55" s="153"/>
      <c r="AF55" s="153"/>
      <c r="AG55" s="153"/>
      <c r="AH55" s="153"/>
      <c r="AI55" s="153"/>
      <c r="AJ55" s="153"/>
      <c r="AK55" s="153"/>
      <c r="AL55" s="153"/>
      <c r="AM55" s="153"/>
      <c r="AN55" s="153"/>
    </row>
    <row r="56" spans="1:40" ht="30" customHeight="1" x14ac:dyDescent="0.2">
      <c r="A56" s="55">
        <v>1</v>
      </c>
      <c r="B56" s="56" t="s">
        <v>170</v>
      </c>
      <c r="C56" s="53" t="s">
        <v>171</v>
      </c>
      <c r="D56" s="154">
        <v>1744111.25</v>
      </c>
      <c r="E56" s="57">
        <v>60</v>
      </c>
      <c r="F56" s="181" t="s">
        <v>172</v>
      </c>
      <c r="G56" s="182"/>
      <c r="H56" s="155">
        <f>D56*0.05</f>
        <v>87205.5625</v>
      </c>
      <c r="I56" s="155">
        <f>D56*0.9</f>
        <v>1569700.125</v>
      </c>
      <c r="J56" s="179"/>
      <c r="K56" s="180"/>
      <c r="L56" s="180"/>
      <c r="N56" s="24"/>
      <c r="O56" s="24"/>
      <c r="P56" s="24"/>
      <c r="Q56" s="24"/>
      <c r="AE56" s="153"/>
      <c r="AF56" s="153"/>
      <c r="AG56" s="153"/>
      <c r="AH56" s="153"/>
      <c r="AI56" s="153"/>
      <c r="AJ56" s="153"/>
      <c r="AK56" s="153"/>
      <c r="AL56" s="153"/>
      <c r="AM56" s="153"/>
      <c r="AN56" s="153"/>
    </row>
    <row r="57" spans="1:40" ht="30" customHeight="1" x14ac:dyDescent="0.2">
      <c r="A57" s="55"/>
      <c r="B57" s="56"/>
      <c r="C57" s="53" t="s">
        <v>173</v>
      </c>
      <c r="D57" s="154">
        <v>13964223.890000001</v>
      </c>
      <c r="E57" s="57">
        <v>60</v>
      </c>
      <c r="F57" s="181" t="s">
        <v>174</v>
      </c>
      <c r="G57" s="182"/>
      <c r="H57" s="155">
        <f t="shared" ref="H57:H60" si="1">D57*0.05</f>
        <v>698211.1945000001</v>
      </c>
      <c r="I57" s="155">
        <f t="shared" ref="I57:I69" si="2">D57*0.9</f>
        <v>12567801.501</v>
      </c>
      <c r="J57" s="152"/>
      <c r="N57" s="24"/>
      <c r="O57" s="24"/>
      <c r="P57" s="24"/>
      <c r="Q57" s="24"/>
      <c r="AE57" s="153"/>
      <c r="AF57" s="153"/>
      <c r="AG57" s="153"/>
      <c r="AH57" s="153"/>
      <c r="AI57" s="153"/>
      <c r="AJ57" s="153"/>
      <c r="AK57" s="153"/>
      <c r="AL57" s="153"/>
      <c r="AM57" s="153"/>
      <c r="AN57" s="153"/>
    </row>
    <row r="58" spans="1:40" ht="30" customHeight="1" x14ac:dyDescent="0.2">
      <c r="A58" s="55"/>
      <c r="B58" s="56"/>
      <c r="C58" s="53" t="s">
        <v>175</v>
      </c>
      <c r="D58" s="156">
        <v>1211408</v>
      </c>
      <c r="E58" s="57">
        <v>60</v>
      </c>
      <c r="F58" s="181" t="s">
        <v>176</v>
      </c>
      <c r="G58" s="182"/>
      <c r="H58" s="155">
        <f t="shared" si="1"/>
        <v>60570.400000000001</v>
      </c>
      <c r="I58" s="155">
        <f t="shared" si="2"/>
        <v>1090267.2</v>
      </c>
      <c r="J58" s="152"/>
      <c r="N58" s="24"/>
      <c r="O58" s="24"/>
      <c r="P58" s="24"/>
      <c r="Q58" s="24"/>
      <c r="AE58" s="153"/>
      <c r="AF58" s="153"/>
      <c r="AG58" s="153"/>
      <c r="AH58" s="153"/>
      <c r="AI58" s="153"/>
      <c r="AJ58" s="153"/>
      <c r="AK58" s="153"/>
      <c r="AL58" s="153"/>
      <c r="AM58" s="153"/>
      <c r="AN58" s="153"/>
    </row>
    <row r="59" spans="1:40" ht="30" customHeight="1" x14ac:dyDescent="0.2">
      <c r="A59" s="55"/>
      <c r="B59" s="56"/>
      <c r="C59" s="53" t="s">
        <v>177</v>
      </c>
      <c r="D59" s="156">
        <v>366024</v>
      </c>
      <c r="E59" s="57">
        <v>60</v>
      </c>
      <c r="F59" s="181" t="s">
        <v>174</v>
      </c>
      <c r="G59" s="182"/>
      <c r="H59" s="155">
        <f t="shared" si="1"/>
        <v>18301.2</v>
      </c>
      <c r="I59" s="155">
        <f t="shared" si="2"/>
        <v>329421.60000000003</v>
      </c>
      <c r="J59" s="152"/>
      <c r="N59" s="24"/>
      <c r="O59" s="24"/>
      <c r="P59" s="24"/>
      <c r="Q59" s="24"/>
      <c r="AE59" s="153"/>
      <c r="AF59" s="153"/>
      <c r="AG59" s="153"/>
      <c r="AH59" s="153"/>
      <c r="AI59" s="153"/>
      <c r="AJ59" s="153"/>
      <c r="AK59" s="153"/>
      <c r="AL59" s="153"/>
      <c r="AM59" s="153"/>
      <c r="AN59" s="153"/>
    </row>
    <row r="60" spans="1:40" ht="30" customHeight="1" x14ac:dyDescent="0.2">
      <c r="A60" s="55"/>
      <c r="B60" s="56"/>
      <c r="C60" s="53" t="s">
        <v>178</v>
      </c>
      <c r="D60" s="154">
        <v>2830600.5</v>
      </c>
      <c r="E60" s="57">
        <v>60</v>
      </c>
      <c r="F60" s="181" t="s">
        <v>172</v>
      </c>
      <c r="G60" s="182"/>
      <c r="H60" s="155">
        <f t="shared" si="1"/>
        <v>141530.02499999999</v>
      </c>
      <c r="I60" s="155">
        <f t="shared" si="2"/>
        <v>2547540.4500000002</v>
      </c>
      <c r="J60" s="152"/>
      <c r="N60" s="24"/>
      <c r="O60" s="24"/>
      <c r="P60" s="24"/>
      <c r="Q60" s="24"/>
      <c r="AE60" s="153"/>
      <c r="AF60" s="153"/>
      <c r="AG60" s="153"/>
      <c r="AH60" s="153"/>
      <c r="AI60" s="153"/>
      <c r="AJ60" s="153"/>
      <c r="AK60" s="153"/>
      <c r="AL60" s="153"/>
      <c r="AM60" s="153"/>
      <c r="AN60" s="153"/>
    </row>
    <row r="61" spans="1:40" ht="30" customHeight="1" x14ac:dyDescent="0.2">
      <c r="A61" s="55"/>
      <c r="B61" s="56"/>
      <c r="C61" s="53"/>
      <c r="D61" s="154"/>
      <c r="E61" s="57"/>
      <c r="F61" s="181"/>
      <c r="G61" s="182"/>
      <c r="H61" s="54"/>
      <c r="I61" s="54"/>
      <c r="J61" s="152"/>
      <c r="N61" s="24"/>
      <c r="O61" s="24"/>
      <c r="P61" s="24"/>
      <c r="Q61" s="24"/>
      <c r="AE61" s="153"/>
      <c r="AF61" s="153"/>
      <c r="AG61" s="153"/>
      <c r="AH61" s="153"/>
      <c r="AI61" s="153"/>
      <c r="AJ61" s="153"/>
      <c r="AK61" s="153"/>
      <c r="AL61" s="153"/>
      <c r="AM61" s="153"/>
      <c r="AN61" s="153"/>
    </row>
    <row r="62" spans="1:40" ht="30" customHeight="1" x14ac:dyDescent="0.2">
      <c r="A62" s="58">
        <v>2.1</v>
      </c>
      <c r="B62" s="56" t="s">
        <v>179</v>
      </c>
      <c r="C62" s="53" t="s">
        <v>180</v>
      </c>
      <c r="D62" s="154">
        <v>267551.21999999997</v>
      </c>
      <c r="E62" s="57">
        <v>60</v>
      </c>
      <c r="F62" s="181" t="s">
        <v>181</v>
      </c>
      <c r="G62" s="182"/>
      <c r="H62" s="155">
        <f>D62*0.05</f>
        <v>13377.561</v>
      </c>
      <c r="I62" s="155">
        <f t="shared" si="2"/>
        <v>240796.09799999997</v>
      </c>
      <c r="J62" s="179"/>
      <c r="K62" s="180"/>
      <c r="L62" s="180"/>
      <c r="N62" s="24"/>
      <c r="O62" s="24"/>
      <c r="P62" s="24"/>
      <c r="Q62" s="24"/>
      <c r="AE62" s="153"/>
      <c r="AF62" s="153"/>
      <c r="AG62" s="153"/>
      <c r="AH62" s="153"/>
      <c r="AI62" s="153"/>
      <c r="AJ62" s="153"/>
      <c r="AK62" s="153"/>
      <c r="AL62" s="153"/>
      <c r="AM62" s="153"/>
      <c r="AN62" s="153"/>
    </row>
    <row r="63" spans="1:40" ht="30" customHeight="1" x14ac:dyDescent="0.2">
      <c r="A63" s="58"/>
      <c r="B63" s="56"/>
      <c r="C63" s="53" t="s">
        <v>182</v>
      </c>
      <c r="D63" s="154">
        <v>4547878.5</v>
      </c>
      <c r="E63" s="57">
        <v>60</v>
      </c>
      <c r="F63" s="181" t="s">
        <v>181</v>
      </c>
      <c r="G63" s="182"/>
      <c r="H63" s="155">
        <f t="shared" ref="H63:H69" si="3">D63*0.05</f>
        <v>227393.92500000002</v>
      </c>
      <c r="I63" s="155">
        <f t="shared" si="2"/>
        <v>4093090.65</v>
      </c>
      <c r="J63" s="152"/>
      <c r="N63" s="24"/>
      <c r="O63" s="24"/>
      <c r="P63" s="24"/>
      <c r="Q63" s="24"/>
      <c r="AE63" s="153"/>
      <c r="AF63" s="153"/>
      <c r="AG63" s="153"/>
      <c r="AH63" s="153"/>
      <c r="AI63" s="153"/>
      <c r="AJ63" s="153"/>
      <c r="AK63" s="153"/>
      <c r="AL63" s="153"/>
      <c r="AM63" s="153"/>
      <c r="AN63" s="153"/>
    </row>
    <row r="64" spans="1:40" ht="30" customHeight="1" x14ac:dyDescent="0.2">
      <c r="A64" s="58"/>
      <c r="B64" s="56"/>
      <c r="C64" s="53" t="s">
        <v>183</v>
      </c>
      <c r="D64" s="154">
        <v>208464</v>
      </c>
      <c r="E64" s="57">
        <v>60</v>
      </c>
      <c r="F64" s="181" t="s">
        <v>174</v>
      </c>
      <c r="G64" s="182"/>
      <c r="H64" s="155">
        <f t="shared" si="3"/>
        <v>10423.200000000001</v>
      </c>
      <c r="I64" s="155">
        <f t="shared" si="2"/>
        <v>187617.6</v>
      </c>
      <c r="J64" s="152"/>
      <c r="N64" s="24"/>
      <c r="O64" s="24"/>
      <c r="P64" s="24"/>
      <c r="Q64" s="24"/>
      <c r="AE64" s="153"/>
      <c r="AF64" s="153"/>
      <c r="AG64" s="153"/>
      <c r="AH64" s="153"/>
      <c r="AI64" s="153"/>
      <c r="AJ64" s="153"/>
      <c r="AK64" s="153"/>
      <c r="AL64" s="153"/>
      <c r="AM64" s="153"/>
      <c r="AN64" s="153"/>
    </row>
    <row r="65" spans="1:40" ht="30" customHeight="1" x14ac:dyDescent="0.2">
      <c r="A65" s="58"/>
      <c r="B65" s="56"/>
      <c r="C65" s="53" t="s">
        <v>184</v>
      </c>
      <c r="D65" s="154">
        <v>89908.160000000003</v>
      </c>
      <c r="E65" s="57">
        <v>5</v>
      </c>
      <c r="F65" s="181" t="s">
        <v>185</v>
      </c>
      <c r="G65" s="182"/>
      <c r="H65" s="155">
        <f t="shared" si="3"/>
        <v>4495.4080000000004</v>
      </c>
      <c r="I65" s="155">
        <f t="shared" si="2"/>
        <v>80917.344000000012</v>
      </c>
      <c r="J65" s="152"/>
      <c r="N65" s="24"/>
      <c r="O65" s="24"/>
      <c r="P65" s="24"/>
      <c r="Q65" s="24"/>
      <c r="AE65" s="153"/>
      <c r="AF65" s="153"/>
      <c r="AG65" s="153"/>
      <c r="AH65" s="153"/>
      <c r="AI65" s="153"/>
      <c r="AJ65" s="153"/>
      <c r="AK65" s="153"/>
      <c r="AL65" s="153"/>
      <c r="AM65" s="153"/>
      <c r="AN65" s="153"/>
    </row>
    <row r="66" spans="1:40" ht="30" customHeight="1" x14ac:dyDescent="0.2">
      <c r="A66" s="58"/>
      <c r="B66" s="56"/>
      <c r="C66" s="53" t="s">
        <v>186</v>
      </c>
      <c r="D66" s="154">
        <v>1571246.9</v>
      </c>
      <c r="E66" s="57">
        <v>60</v>
      </c>
      <c r="F66" s="181" t="s">
        <v>181</v>
      </c>
      <c r="G66" s="182"/>
      <c r="H66" s="155">
        <f t="shared" si="3"/>
        <v>78562.345000000001</v>
      </c>
      <c r="I66" s="155">
        <f t="shared" si="2"/>
        <v>1414122.21</v>
      </c>
      <c r="J66" s="152"/>
      <c r="N66" s="24"/>
      <c r="O66" s="24"/>
      <c r="P66" s="24"/>
      <c r="Q66" s="24"/>
      <c r="AE66" s="153"/>
      <c r="AF66" s="153"/>
      <c r="AG66" s="153"/>
      <c r="AH66" s="153"/>
      <c r="AI66" s="153"/>
      <c r="AJ66" s="153"/>
      <c r="AK66" s="153"/>
      <c r="AL66" s="153"/>
      <c r="AM66" s="153"/>
      <c r="AN66" s="153"/>
    </row>
    <row r="67" spans="1:40" ht="30" customHeight="1" x14ac:dyDescent="0.2">
      <c r="A67" s="58"/>
      <c r="B67" s="56"/>
      <c r="C67" s="53" t="s">
        <v>187</v>
      </c>
      <c r="D67" s="154">
        <v>620.5</v>
      </c>
      <c r="E67" s="57">
        <v>20</v>
      </c>
      <c r="F67" s="181" t="s">
        <v>188</v>
      </c>
      <c r="G67" s="182"/>
      <c r="H67" s="155">
        <f t="shared" si="3"/>
        <v>31.025000000000002</v>
      </c>
      <c r="I67" s="155">
        <f t="shared" si="2"/>
        <v>558.45000000000005</v>
      </c>
      <c r="J67" s="152"/>
      <c r="N67" s="24"/>
      <c r="O67" s="24"/>
      <c r="P67" s="24"/>
      <c r="Q67" s="24"/>
      <c r="AE67" s="153"/>
      <c r="AF67" s="153"/>
      <c r="AG67" s="153"/>
      <c r="AH67" s="153"/>
      <c r="AI67" s="153"/>
      <c r="AJ67" s="153"/>
      <c r="AK67" s="153"/>
      <c r="AL67" s="153"/>
      <c r="AM67" s="153"/>
      <c r="AN67" s="153"/>
    </row>
    <row r="68" spans="1:40" ht="30" customHeight="1" x14ac:dyDescent="0.2">
      <c r="A68" s="58"/>
      <c r="B68" s="56"/>
      <c r="C68" s="53" t="s">
        <v>189</v>
      </c>
      <c r="D68" s="154">
        <v>511371.59</v>
      </c>
      <c r="E68" s="57">
        <v>60</v>
      </c>
      <c r="F68" s="181" t="s">
        <v>174</v>
      </c>
      <c r="G68" s="182"/>
      <c r="H68" s="155">
        <f t="shared" si="3"/>
        <v>25568.579500000003</v>
      </c>
      <c r="I68" s="155">
        <f t="shared" si="2"/>
        <v>460234.43100000004</v>
      </c>
      <c r="J68" s="152"/>
      <c r="N68" s="24"/>
      <c r="O68" s="24"/>
      <c r="P68" s="24"/>
      <c r="Q68" s="24"/>
      <c r="AE68" s="153"/>
      <c r="AF68" s="153"/>
      <c r="AG68" s="153"/>
      <c r="AH68" s="153"/>
      <c r="AI68" s="153"/>
      <c r="AJ68" s="153"/>
      <c r="AK68" s="153"/>
      <c r="AL68" s="153"/>
      <c r="AM68" s="153"/>
      <c r="AN68" s="153"/>
    </row>
    <row r="69" spans="1:40" ht="30" customHeight="1" x14ac:dyDescent="0.2">
      <c r="A69" s="58"/>
      <c r="B69" s="56"/>
      <c r="C69" s="53" t="s">
        <v>190</v>
      </c>
      <c r="D69" s="154">
        <v>1088371</v>
      </c>
      <c r="E69" s="57">
        <v>60</v>
      </c>
      <c r="F69" s="181" t="s">
        <v>174</v>
      </c>
      <c r="G69" s="182"/>
      <c r="H69" s="155">
        <f t="shared" si="3"/>
        <v>54418.55</v>
      </c>
      <c r="I69" s="155">
        <f t="shared" si="2"/>
        <v>979533.9</v>
      </c>
      <c r="J69" s="152"/>
      <c r="N69" s="24"/>
      <c r="O69" s="24"/>
      <c r="P69" s="24"/>
      <c r="Q69" s="24"/>
      <c r="AE69" s="153"/>
      <c r="AF69" s="153"/>
      <c r="AG69" s="153"/>
      <c r="AH69" s="153"/>
      <c r="AI69" s="153"/>
      <c r="AJ69" s="153"/>
      <c r="AK69" s="153"/>
      <c r="AL69" s="153"/>
      <c r="AM69" s="153"/>
      <c r="AN69" s="153"/>
    </row>
    <row r="70" spans="1:40" ht="30" customHeight="1" x14ac:dyDescent="0.2">
      <c r="A70" s="58"/>
      <c r="B70" s="56"/>
      <c r="C70" s="53"/>
      <c r="D70" s="154"/>
      <c r="E70" s="57"/>
      <c r="F70" s="181"/>
      <c r="G70" s="182"/>
      <c r="H70" s="54"/>
      <c r="I70" s="54"/>
      <c r="J70" s="152"/>
      <c r="N70" s="24"/>
      <c r="O70" s="24"/>
      <c r="P70" s="24"/>
      <c r="Q70" s="24"/>
      <c r="AE70" s="153"/>
      <c r="AF70" s="153"/>
      <c r="AG70" s="153"/>
      <c r="AH70" s="153"/>
      <c r="AI70" s="153"/>
      <c r="AJ70" s="153"/>
      <c r="AK70" s="153"/>
      <c r="AL70" s="153"/>
      <c r="AM70" s="153"/>
      <c r="AN70" s="153"/>
    </row>
    <row r="71" spans="1:40" ht="30" customHeight="1" x14ac:dyDescent="0.2">
      <c r="A71" s="55">
        <v>2.2000000000000002</v>
      </c>
      <c r="B71" s="56" t="s">
        <v>191</v>
      </c>
      <c r="C71" s="53" t="s">
        <v>192</v>
      </c>
      <c r="D71" s="154">
        <v>2298974.4</v>
      </c>
      <c r="E71" s="57">
        <v>30</v>
      </c>
      <c r="F71" s="181" t="s">
        <v>172</v>
      </c>
      <c r="G71" s="182"/>
      <c r="H71" s="155">
        <f t="shared" ref="H71:H78" si="4">D71*0.05</f>
        <v>114948.72</v>
      </c>
      <c r="I71" s="155">
        <f t="shared" ref="I71:I78" si="5">D71*0.9</f>
        <v>2069076.96</v>
      </c>
      <c r="J71" s="179"/>
      <c r="K71" s="180"/>
      <c r="L71" s="180"/>
      <c r="N71" s="24"/>
      <c r="O71" s="24"/>
      <c r="P71" s="24"/>
      <c r="Q71" s="24"/>
      <c r="AE71" s="153"/>
      <c r="AF71" s="153"/>
      <c r="AG71" s="153"/>
      <c r="AH71" s="153"/>
      <c r="AI71" s="153"/>
      <c r="AJ71" s="153"/>
      <c r="AK71" s="153"/>
      <c r="AL71" s="153"/>
      <c r="AM71" s="153"/>
      <c r="AN71" s="153"/>
    </row>
    <row r="72" spans="1:40" ht="30" customHeight="1" x14ac:dyDescent="0.2">
      <c r="A72" s="55"/>
      <c r="B72" s="56"/>
      <c r="C72" s="53" t="s">
        <v>193</v>
      </c>
      <c r="D72" s="154">
        <v>3642.4</v>
      </c>
      <c r="E72" s="57">
        <v>50</v>
      </c>
      <c r="F72" s="181" t="s">
        <v>194</v>
      </c>
      <c r="G72" s="182"/>
      <c r="H72" s="155">
        <f t="shared" si="4"/>
        <v>182.12</v>
      </c>
      <c r="I72" s="155">
        <f t="shared" si="5"/>
        <v>3278.1600000000003</v>
      </c>
      <c r="J72" s="152"/>
      <c r="N72" s="24"/>
      <c r="O72" s="24"/>
      <c r="P72" s="24"/>
      <c r="Q72" s="24"/>
      <c r="AE72" s="153"/>
      <c r="AF72" s="153"/>
      <c r="AG72" s="153"/>
      <c r="AH72" s="153"/>
      <c r="AI72" s="153"/>
      <c r="AJ72" s="153"/>
      <c r="AK72" s="153"/>
      <c r="AL72" s="153"/>
      <c r="AM72" s="153"/>
      <c r="AN72" s="153"/>
    </row>
    <row r="73" spans="1:40" ht="29.45" customHeight="1" x14ac:dyDescent="0.2">
      <c r="A73" s="55"/>
      <c r="B73" s="56"/>
      <c r="C73" s="53" t="s">
        <v>195</v>
      </c>
      <c r="D73" s="154">
        <v>30369.16</v>
      </c>
      <c r="E73" s="57">
        <v>60</v>
      </c>
      <c r="F73" s="181" t="s">
        <v>196</v>
      </c>
      <c r="G73" s="182"/>
      <c r="H73" s="155">
        <f t="shared" si="4"/>
        <v>1518.4580000000001</v>
      </c>
      <c r="I73" s="155">
        <f t="shared" si="5"/>
        <v>27332.243999999999</v>
      </c>
      <c r="J73" s="152"/>
      <c r="N73" s="24"/>
      <c r="O73" s="24"/>
      <c r="P73" s="24"/>
      <c r="Q73" s="24"/>
      <c r="AE73" s="153"/>
      <c r="AF73" s="153"/>
      <c r="AG73" s="153"/>
      <c r="AH73" s="153"/>
      <c r="AI73" s="153"/>
      <c r="AJ73" s="153"/>
      <c r="AK73" s="153"/>
      <c r="AL73" s="153"/>
      <c r="AM73" s="153"/>
      <c r="AN73" s="153"/>
    </row>
    <row r="74" spans="1:40" ht="30" customHeight="1" x14ac:dyDescent="0.2">
      <c r="A74" s="55"/>
      <c r="B74" s="56"/>
      <c r="C74" s="53" t="s">
        <v>197</v>
      </c>
      <c r="D74" s="154">
        <v>6850584.7300000004</v>
      </c>
      <c r="E74" s="57">
        <v>60</v>
      </c>
      <c r="F74" s="181" t="s">
        <v>172</v>
      </c>
      <c r="G74" s="182"/>
      <c r="H74" s="155">
        <f t="shared" si="4"/>
        <v>342529.23650000006</v>
      </c>
      <c r="I74" s="155">
        <f t="shared" si="5"/>
        <v>6165526.2570000002</v>
      </c>
      <c r="J74" s="152"/>
      <c r="N74" s="24"/>
      <c r="O74" s="24"/>
      <c r="P74" s="24"/>
      <c r="Q74" s="24"/>
      <c r="AE74" s="153"/>
      <c r="AF74" s="153"/>
      <c r="AG74" s="153"/>
      <c r="AH74" s="153"/>
      <c r="AI74" s="153"/>
      <c r="AJ74" s="153"/>
      <c r="AK74" s="153"/>
      <c r="AL74" s="153"/>
      <c r="AM74" s="153"/>
      <c r="AN74" s="153"/>
    </row>
    <row r="75" spans="1:40" ht="30" customHeight="1" x14ac:dyDescent="0.2">
      <c r="A75" s="55"/>
      <c r="B75" s="56"/>
      <c r="C75" s="53" t="s">
        <v>198</v>
      </c>
      <c r="D75" s="154">
        <v>136590.29999999999</v>
      </c>
      <c r="E75" s="57">
        <v>60</v>
      </c>
      <c r="F75" s="181" t="s">
        <v>199</v>
      </c>
      <c r="G75" s="182"/>
      <c r="H75" s="155">
        <f t="shared" si="4"/>
        <v>6829.5149999999994</v>
      </c>
      <c r="I75" s="155">
        <f t="shared" si="5"/>
        <v>122931.26999999999</v>
      </c>
      <c r="J75" s="152"/>
      <c r="N75" s="24"/>
      <c r="O75" s="24"/>
      <c r="P75" s="24"/>
      <c r="Q75" s="24"/>
      <c r="AE75" s="153"/>
      <c r="AF75" s="153"/>
      <c r="AG75" s="153"/>
      <c r="AH75" s="153"/>
      <c r="AI75" s="153"/>
      <c r="AJ75" s="153"/>
      <c r="AK75" s="153"/>
      <c r="AL75" s="153"/>
      <c r="AM75" s="153"/>
      <c r="AN75" s="153"/>
    </row>
    <row r="76" spans="1:40" ht="30" customHeight="1" x14ac:dyDescent="0.2">
      <c r="A76" s="55"/>
      <c r="B76" s="56"/>
      <c r="C76" s="53" t="s">
        <v>183</v>
      </c>
      <c r="D76" s="154">
        <v>113102.85</v>
      </c>
      <c r="E76" s="57">
        <v>60</v>
      </c>
      <c r="F76" s="181" t="s">
        <v>172</v>
      </c>
      <c r="G76" s="182"/>
      <c r="H76" s="155">
        <f t="shared" si="4"/>
        <v>5655.1425000000008</v>
      </c>
      <c r="I76" s="155">
        <f t="shared" si="5"/>
        <v>101792.565</v>
      </c>
      <c r="J76" s="152"/>
      <c r="N76" s="24"/>
      <c r="O76" s="24"/>
      <c r="P76" s="24"/>
      <c r="Q76" s="24"/>
      <c r="AE76" s="153"/>
      <c r="AF76" s="153"/>
      <c r="AG76" s="153"/>
      <c r="AH76" s="153"/>
      <c r="AI76" s="153"/>
      <c r="AJ76" s="153"/>
      <c r="AK76" s="153"/>
      <c r="AL76" s="153"/>
      <c r="AM76" s="153"/>
      <c r="AN76" s="153"/>
    </row>
    <row r="77" spans="1:40" ht="30" customHeight="1" x14ac:dyDescent="0.2">
      <c r="A77" s="55"/>
      <c r="B77" s="56"/>
      <c r="C77" s="53" t="s">
        <v>200</v>
      </c>
      <c r="D77" s="154">
        <v>2600982.2999999998</v>
      </c>
      <c r="E77" s="57">
        <v>60</v>
      </c>
      <c r="F77" s="181" t="s">
        <v>174</v>
      </c>
      <c r="G77" s="182"/>
      <c r="H77" s="155">
        <f t="shared" si="4"/>
        <v>130049.11499999999</v>
      </c>
      <c r="I77" s="155">
        <f t="shared" si="5"/>
        <v>2340884.0699999998</v>
      </c>
      <c r="J77" s="152"/>
      <c r="N77" s="24"/>
      <c r="O77" s="24"/>
      <c r="P77" s="24"/>
      <c r="Q77" s="24"/>
      <c r="AE77" s="153"/>
      <c r="AF77" s="153"/>
      <c r="AG77" s="153"/>
      <c r="AH77" s="153"/>
      <c r="AI77" s="153"/>
      <c r="AJ77" s="153"/>
      <c r="AK77" s="153"/>
      <c r="AL77" s="153"/>
      <c r="AM77" s="153"/>
      <c r="AN77" s="153"/>
    </row>
    <row r="78" spans="1:40" ht="30" customHeight="1" x14ac:dyDescent="0.2">
      <c r="A78" s="55"/>
      <c r="B78" s="56"/>
      <c r="C78" s="53" t="s">
        <v>201</v>
      </c>
      <c r="D78" s="154">
        <v>65705.149999999994</v>
      </c>
      <c r="E78" s="57">
        <v>60</v>
      </c>
      <c r="F78" s="181" t="s">
        <v>202</v>
      </c>
      <c r="G78" s="182"/>
      <c r="H78" s="155">
        <f t="shared" si="4"/>
        <v>3285.2574999999997</v>
      </c>
      <c r="I78" s="155">
        <f t="shared" si="5"/>
        <v>59134.634999999995</v>
      </c>
      <c r="J78" s="152"/>
      <c r="N78" s="24"/>
      <c r="O78" s="24"/>
      <c r="P78" s="24"/>
      <c r="Q78" s="24"/>
      <c r="AE78" s="153"/>
      <c r="AF78" s="153"/>
      <c r="AG78" s="153"/>
      <c r="AH78" s="153"/>
      <c r="AI78" s="153"/>
      <c r="AJ78" s="153"/>
      <c r="AK78" s="153"/>
      <c r="AL78" s="153"/>
      <c r="AM78" s="153"/>
      <c r="AN78" s="153"/>
    </row>
    <row r="79" spans="1:40" ht="30" customHeight="1" x14ac:dyDescent="0.2">
      <c r="A79" s="55"/>
      <c r="B79" s="56"/>
      <c r="C79" s="53"/>
      <c r="D79" s="154"/>
      <c r="E79" s="57"/>
      <c r="F79" s="181"/>
      <c r="G79" s="196"/>
      <c r="H79" s="54"/>
      <c r="I79" s="54"/>
      <c r="J79" s="152"/>
      <c r="N79" s="24"/>
      <c r="O79" s="24"/>
      <c r="P79" s="24"/>
      <c r="Q79" s="24"/>
      <c r="AE79" s="153"/>
      <c r="AF79" s="153"/>
      <c r="AG79" s="153"/>
      <c r="AH79" s="153"/>
      <c r="AI79" s="153"/>
      <c r="AJ79" s="153"/>
      <c r="AK79" s="153"/>
      <c r="AL79" s="153"/>
      <c r="AM79" s="153"/>
      <c r="AN79" s="153"/>
    </row>
    <row r="80" spans="1:40" ht="30" customHeight="1" x14ac:dyDescent="0.2">
      <c r="A80" s="55">
        <v>2.2999999999999998</v>
      </c>
      <c r="B80" s="56" t="s">
        <v>203</v>
      </c>
      <c r="C80" s="53" t="s">
        <v>192</v>
      </c>
      <c r="D80" s="154">
        <v>1928545.2</v>
      </c>
      <c r="E80" s="57">
        <v>30</v>
      </c>
      <c r="F80" s="181" t="s">
        <v>172</v>
      </c>
      <c r="G80" s="182"/>
      <c r="H80" s="155">
        <f t="shared" ref="H80:H86" si="6">D80*0.05</f>
        <v>96427.260000000009</v>
      </c>
      <c r="I80" s="155">
        <f t="shared" ref="I80:I86" si="7">D80*0.9</f>
        <v>1735690.68</v>
      </c>
      <c r="J80" s="179"/>
      <c r="K80" s="180"/>
      <c r="L80" s="180"/>
      <c r="N80" s="24"/>
      <c r="O80" s="24"/>
      <c r="P80" s="24"/>
      <c r="Q80" s="24"/>
      <c r="AE80" s="153"/>
      <c r="AF80" s="153"/>
      <c r="AG80" s="153"/>
      <c r="AH80" s="153"/>
      <c r="AI80" s="153"/>
      <c r="AJ80" s="153"/>
      <c r="AK80" s="153"/>
      <c r="AL80" s="153"/>
      <c r="AM80" s="153"/>
      <c r="AN80" s="153"/>
    </row>
    <row r="81" spans="1:40" ht="30" customHeight="1" x14ac:dyDescent="0.2">
      <c r="A81" s="55"/>
      <c r="B81" s="56"/>
      <c r="C81" s="53" t="s">
        <v>193</v>
      </c>
      <c r="D81" s="154">
        <v>3055.52</v>
      </c>
      <c r="E81" s="57">
        <v>50</v>
      </c>
      <c r="F81" s="181" t="s">
        <v>194</v>
      </c>
      <c r="G81" s="182"/>
      <c r="H81" s="155">
        <f t="shared" si="6"/>
        <v>152.77600000000001</v>
      </c>
      <c r="I81" s="155">
        <f t="shared" si="7"/>
        <v>2749.9679999999998</v>
      </c>
      <c r="J81" s="152"/>
      <c r="N81" s="24"/>
      <c r="O81" s="24"/>
      <c r="P81" s="24"/>
      <c r="Q81" s="24"/>
      <c r="AE81" s="153"/>
      <c r="AF81" s="153"/>
      <c r="AG81" s="153"/>
      <c r="AH81" s="153"/>
      <c r="AI81" s="153"/>
      <c r="AJ81" s="153"/>
      <c r="AK81" s="153"/>
      <c r="AL81" s="153"/>
      <c r="AM81" s="153"/>
      <c r="AN81" s="153"/>
    </row>
    <row r="82" spans="1:40" ht="30" customHeight="1" x14ac:dyDescent="0.2">
      <c r="A82" s="55"/>
      <c r="B82" s="56"/>
      <c r="C82" s="53" t="s">
        <v>195</v>
      </c>
      <c r="D82" s="154">
        <v>25475.84</v>
      </c>
      <c r="E82" s="57">
        <v>60</v>
      </c>
      <c r="F82" s="181" t="s">
        <v>196</v>
      </c>
      <c r="G82" s="182"/>
      <c r="H82" s="155">
        <f t="shared" si="6"/>
        <v>1273.7920000000001</v>
      </c>
      <c r="I82" s="155">
        <f t="shared" si="7"/>
        <v>22928.256000000001</v>
      </c>
      <c r="J82" s="152"/>
      <c r="N82" s="24"/>
      <c r="O82" s="24"/>
      <c r="P82" s="24"/>
      <c r="Q82" s="24"/>
      <c r="AE82" s="153"/>
      <c r="AF82" s="153"/>
      <c r="AG82" s="153"/>
      <c r="AH82" s="153"/>
      <c r="AI82" s="153"/>
      <c r="AJ82" s="153"/>
      <c r="AK82" s="153"/>
      <c r="AL82" s="153"/>
      <c r="AM82" s="153"/>
      <c r="AN82" s="153"/>
    </row>
    <row r="83" spans="1:40" ht="30" customHeight="1" x14ac:dyDescent="0.2">
      <c r="A83" s="55"/>
      <c r="B83" s="56"/>
      <c r="C83" s="53" t="s">
        <v>197</v>
      </c>
      <c r="D83" s="154">
        <v>5746760.1699999999</v>
      </c>
      <c r="E83" s="57">
        <v>60</v>
      </c>
      <c r="F83" s="181" t="s">
        <v>172</v>
      </c>
      <c r="G83" s="182"/>
      <c r="H83" s="155">
        <f t="shared" si="6"/>
        <v>287338.0085</v>
      </c>
      <c r="I83" s="155">
        <f t="shared" si="7"/>
        <v>5172084.1529999999</v>
      </c>
      <c r="J83" s="152"/>
      <c r="N83" s="24"/>
      <c r="O83" s="24"/>
      <c r="P83" s="24"/>
      <c r="Q83" s="24"/>
      <c r="AE83" s="153"/>
      <c r="AF83" s="153"/>
      <c r="AG83" s="153"/>
      <c r="AH83" s="153"/>
      <c r="AI83" s="153"/>
      <c r="AJ83" s="153"/>
      <c r="AK83" s="153"/>
      <c r="AL83" s="153"/>
      <c r="AM83" s="153"/>
      <c r="AN83" s="153"/>
    </row>
    <row r="84" spans="1:40" ht="30" customHeight="1" x14ac:dyDescent="0.2">
      <c r="A84" s="55"/>
      <c r="B84" s="56"/>
      <c r="C84" s="53" t="s">
        <v>198</v>
      </c>
      <c r="D84" s="154">
        <v>114581.77</v>
      </c>
      <c r="E84" s="57">
        <v>60</v>
      </c>
      <c r="F84" s="181" t="s">
        <v>199</v>
      </c>
      <c r="G84" s="182"/>
      <c r="H84" s="155">
        <f t="shared" si="6"/>
        <v>5729.0885000000007</v>
      </c>
      <c r="I84" s="155">
        <f t="shared" si="7"/>
        <v>103123.59300000001</v>
      </c>
      <c r="J84" s="152"/>
      <c r="N84" s="24"/>
      <c r="O84" s="24"/>
      <c r="P84" s="24"/>
      <c r="Q84" s="24"/>
      <c r="AE84" s="153"/>
      <c r="AF84" s="153"/>
      <c r="AG84" s="153"/>
      <c r="AH84" s="153"/>
      <c r="AI84" s="153"/>
      <c r="AJ84" s="153"/>
      <c r="AK84" s="153"/>
      <c r="AL84" s="153"/>
      <c r="AM84" s="153"/>
      <c r="AN84" s="153"/>
    </row>
    <row r="85" spans="1:40" ht="30" customHeight="1" x14ac:dyDescent="0.2">
      <c r="A85" s="55"/>
      <c r="B85" s="56"/>
      <c r="C85" s="53" t="s">
        <v>180</v>
      </c>
      <c r="D85" s="154">
        <v>224441.8</v>
      </c>
      <c r="E85" s="57">
        <v>60</v>
      </c>
      <c r="F85" s="181" t="s">
        <v>181</v>
      </c>
      <c r="G85" s="182"/>
      <c r="H85" s="155">
        <f t="shared" si="6"/>
        <v>11222.09</v>
      </c>
      <c r="I85" s="155">
        <f t="shared" si="7"/>
        <v>201997.62</v>
      </c>
      <c r="J85" s="152"/>
      <c r="N85" s="24"/>
      <c r="O85" s="24"/>
      <c r="P85" s="24"/>
      <c r="Q85" s="24"/>
      <c r="AE85" s="153"/>
      <c r="AF85" s="153"/>
      <c r="AG85" s="153"/>
      <c r="AH85" s="153"/>
      <c r="AI85" s="153"/>
      <c r="AJ85" s="153"/>
      <c r="AK85" s="153"/>
      <c r="AL85" s="153"/>
      <c r="AM85" s="153"/>
      <c r="AN85" s="153"/>
    </row>
    <row r="86" spans="1:40" ht="30" customHeight="1" x14ac:dyDescent="0.2">
      <c r="A86" s="55"/>
      <c r="B86" s="56"/>
      <c r="C86" s="53" t="s">
        <v>204</v>
      </c>
      <c r="D86" s="154">
        <v>463600.1</v>
      </c>
      <c r="E86" s="57">
        <v>60</v>
      </c>
      <c r="F86" s="181" t="s">
        <v>174</v>
      </c>
      <c r="G86" s="182"/>
      <c r="H86" s="155">
        <f t="shared" si="6"/>
        <v>23180.005000000001</v>
      </c>
      <c r="I86" s="155">
        <f t="shared" si="7"/>
        <v>417240.08999999997</v>
      </c>
      <c r="J86" s="152"/>
      <c r="N86" s="24"/>
      <c r="O86" s="24"/>
      <c r="P86" s="24"/>
      <c r="Q86" s="24"/>
      <c r="AE86" s="153"/>
      <c r="AF86" s="153"/>
      <c r="AG86" s="153"/>
      <c r="AH86" s="153"/>
      <c r="AI86" s="153"/>
      <c r="AJ86" s="153"/>
      <c r="AK86" s="153"/>
      <c r="AL86" s="153"/>
      <c r="AM86" s="153"/>
      <c r="AN86" s="153"/>
    </row>
    <row r="87" spans="1:40" ht="30" customHeight="1" x14ac:dyDescent="0.2">
      <c r="A87" s="55"/>
      <c r="B87" s="56"/>
      <c r="C87" s="53"/>
      <c r="D87" s="154"/>
      <c r="E87" s="57"/>
      <c r="F87" s="181"/>
      <c r="G87" s="196"/>
      <c r="H87" s="54"/>
      <c r="I87" s="54"/>
      <c r="J87" s="152"/>
      <c r="N87" s="24"/>
      <c r="O87" s="24"/>
      <c r="P87" s="24"/>
      <c r="Q87" s="24"/>
      <c r="AE87" s="153"/>
      <c r="AF87" s="153"/>
      <c r="AG87" s="153"/>
      <c r="AH87" s="153"/>
      <c r="AI87" s="153"/>
      <c r="AJ87" s="153"/>
      <c r="AK87" s="153"/>
      <c r="AL87" s="153"/>
      <c r="AM87" s="153"/>
      <c r="AN87" s="153"/>
    </row>
    <row r="88" spans="1:40" ht="30" customHeight="1" x14ac:dyDescent="0.2">
      <c r="A88" s="55">
        <v>2.4</v>
      </c>
      <c r="B88" s="56" t="s">
        <v>205</v>
      </c>
      <c r="C88" s="53" t="s">
        <v>206</v>
      </c>
      <c r="D88" s="53">
        <v>1375.62</v>
      </c>
      <c r="E88" s="57">
        <v>60</v>
      </c>
      <c r="F88" s="181" t="s">
        <v>202</v>
      </c>
      <c r="G88" s="182"/>
      <c r="H88" s="155">
        <f t="shared" ref="H88:H89" si="8">D88*0.05</f>
        <v>68.780999999999992</v>
      </c>
      <c r="I88" s="155">
        <f t="shared" ref="I88:I89" si="9">D88*0.9</f>
        <v>1238.058</v>
      </c>
      <c r="J88" s="179"/>
      <c r="K88" s="180"/>
      <c r="L88" s="180"/>
      <c r="N88" s="24"/>
      <c r="O88" s="24"/>
      <c r="P88" s="24"/>
      <c r="Q88" s="24"/>
      <c r="AE88" s="153"/>
      <c r="AF88" s="153"/>
      <c r="AG88" s="153"/>
      <c r="AH88" s="153"/>
      <c r="AI88" s="153"/>
      <c r="AJ88" s="153"/>
      <c r="AK88" s="153"/>
      <c r="AL88" s="153"/>
      <c r="AM88" s="153"/>
      <c r="AN88" s="153"/>
    </row>
    <row r="89" spans="1:40" ht="30" customHeight="1" x14ac:dyDescent="0.2">
      <c r="A89" s="55"/>
      <c r="B89" s="56"/>
      <c r="C89" s="53" t="s">
        <v>207</v>
      </c>
      <c r="D89" s="154">
        <v>19846.5</v>
      </c>
      <c r="E89" s="57">
        <v>60</v>
      </c>
      <c r="F89" s="181" t="s">
        <v>174</v>
      </c>
      <c r="G89" s="182"/>
      <c r="H89" s="155">
        <f t="shared" si="8"/>
        <v>992.32500000000005</v>
      </c>
      <c r="I89" s="155">
        <f t="shared" si="9"/>
        <v>17861.850000000002</v>
      </c>
      <c r="J89" s="152"/>
      <c r="N89" s="24"/>
      <c r="O89" s="24"/>
      <c r="P89" s="24"/>
      <c r="Q89" s="24"/>
      <c r="AE89" s="153"/>
      <c r="AF89" s="153"/>
      <c r="AG89" s="153"/>
      <c r="AH89" s="153"/>
      <c r="AI89" s="153"/>
      <c r="AJ89" s="153"/>
      <c r="AK89" s="153"/>
      <c r="AL89" s="153"/>
      <c r="AM89" s="153"/>
      <c r="AN89" s="153"/>
    </row>
    <row r="90" spans="1:40" ht="30" customHeight="1" x14ac:dyDescent="0.2">
      <c r="A90" s="55"/>
      <c r="B90" s="56"/>
      <c r="C90" s="53"/>
      <c r="D90" s="154"/>
      <c r="E90" s="57"/>
      <c r="F90" s="181"/>
      <c r="G90" s="196"/>
      <c r="H90" s="54"/>
      <c r="I90" s="54"/>
      <c r="J90" s="152"/>
      <c r="N90" s="24"/>
      <c r="O90" s="24"/>
      <c r="P90" s="24"/>
      <c r="Q90" s="24"/>
      <c r="AE90" s="153"/>
      <c r="AF90" s="153"/>
      <c r="AG90" s="153"/>
      <c r="AH90" s="153"/>
      <c r="AI90" s="153"/>
      <c r="AJ90" s="153"/>
      <c r="AK90" s="153"/>
      <c r="AL90" s="153"/>
      <c r="AM90" s="153"/>
      <c r="AN90" s="153"/>
    </row>
    <row r="91" spans="1:40" ht="30" customHeight="1" x14ac:dyDescent="0.2">
      <c r="A91" s="55">
        <v>2.5</v>
      </c>
      <c r="B91" s="56" t="s">
        <v>208</v>
      </c>
      <c r="C91" s="53" t="s">
        <v>209</v>
      </c>
      <c r="D91" s="154">
        <v>56729.18</v>
      </c>
      <c r="E91" s="57">
        <v>60</v>
      </c>
      <c r="F91" s="181" t="s">
        <v>210</v>
      </c>
      <c r="G91" s="182"/>
      <c r="H91" s="155">
        <f t="shared" ref="H91:H92" si="10">D91*0.05</f>
        <v>2836.4590000000003</v>
      </c>
      <c r="I91" s="155">
        <f t="shared" ref="I91:I92" si="11">D91*0.9</f>
        <v>51056.262000000002</v>
      </c>
      <c r="J91" s="179"/>
      <c r="K91" s="180"/>
      <c r="L91" s="180"/>
      <c r="N91" s="24"/>
      <c r="O91" s="24"/>
      <c r="P91" s="24"/>
      <c r="Q91" s="24"/>
      <c r="AE91" s="153"/>
      <c r="AF91" s="153"/>
      <c r="AG91" s="153"/>
      <c r="AH91" s="153"/>
      <c r="AI91" s="153"/>
      <c r="AJ91" s="153"/>
      <c r="AK91" s="153"/>
      <c r="AL91" s="153"/>
      <c r="AM91" s="153"/>
      <c r="AN91" s="153"/>
    </row>
    <row r="92" spans="1:40" ht="30" customHeight="1" x14ac:dyDescent="0.2">
      <c r="A92" s="55"/>
      <c r="B92" s="56"/>
      <c r="C92" s="53" t="s">
        <v>211</v>
      </c>
      <c r="D92" s="53">
        <v>378.75</v>
      </c>
      <c r="E92" s="57">
        <v>60</v>
      </c>
      <c r="F92" s="181" t="s">
        <v>210</v>
      </c>
      <c r="G92" s="182"/>
      <c r="H92" s="155">
        <f t="shared" si="10"/>
        <v>18.9375</v>
      </c>
      <c r="I92" s="155">
        <f t="shared" si="11"/>
        <v>340.875</v>
      </c>
      <c r="J92" s="152"/>
      <c r="N92" s="24"/>
      <c r="O92" s="24"/>
      <c r="P92" s="24"/>
      <c r="Q92" s="24"/>
      <c r="AE92" s="153"/>
      <c r="AF92" s="153"/>
      <c r="AG92" s="153"/>
      <c r="AH92" s="153"/>
      <c r="AI92" s="153"/>
      <c r="AJ92" s="153"/>
      <c r="AK92" s="153"/>
      <c r="AL92" s="153"/>
      <c r="AM92" s="153"/>
      <c r="AN92" s="153"/>
    </row>
    <row r="93" spans="1:40" ht="30" customHeight="1" x14ac:dyDescent="0.2">
      <c r="A93" s="55"/>
      <c r="B93" s="56"/>
      <c r="C93" s="53"/>
      <c r="D93" s="53"/>
      <c r="E93" s="57"/>
      <c r="F93" s="181"/>
      <c r="G93" s="196"/>
      <c r="H93" s="54"/>
      <c r="I93" s="54"/>
      <c r="J93" s="152"/>
      <c r="N93" s="24"/>
      <c r="O93" s="24"/>
      <c r="P93" s="24"/>
      <c r="Q93" s="24"/>
      <c r="AE93" s="153"/>
      <c r="AF93" s="153"/>
      <c r="AG93" s="153"/>
      <c r="AH93" s="153"/>
      <c r="AI93" s="153"/>
      <c r="AJ93" s="153"/>
      <c r="AK93" s="153"/>
      <c r="AL93" s="153"/>
      <c r="AM93" s="153"/>
      <c r="AN93" s="153"/>
    </row>
    <row r="94" spans="1:40" ht="30" customHeight="1" x14ac:dyDescent="0.2">
      <c r="A94" s="55">
        <v>2.6</v>
      </c>
      <c r="B94" s="56" t="s">
        <v>212</v>
      </c>
      <c r="C94" s="53" t="s">
        <v>213</v>
      </c>
      <c r="D94" s="156">
        <v>3108</v>
      </c>
      <c r="E94" s="57">
        <v>20</v>
      </c>
      <c r="F94" s="181" t="s">
        <v>188</v>
      </c>
      <c r="G94" s="182"/>
      <c r="H94" s="155">
        <f t="shared" ref="H94:H95" si="12">D94*0.05</f>
        <v>155.4</v>
      </c>
      <c r="I94" s="155">
        <f t="shared" ref="I94:I95" si="13">D94*0.9</f>
        <v>2797.2000000000003</v>
      </c>
      <c r="J94" s="179"/>
      <c r="K94" s="180"/>
      <c r="L94" s="180"/>
      <c r="N94" s="24"/>
      <c r="O94" s="24"/>
      <c r="P94" s="24"/>
      <c r="Q94" s="24"/>
      <c r="AE94" s="153"/>
      <c r="AF94" s="153"/>
      <c r="AG94" s="153"/>
      <c r="AH94" s="153"/>
      <c r="AI94" s="153"/>
      <c r="AJ94" s="153"/>
      <c r="AK94" s="153"/>
      <c r="AL94" s="153"/>
      <c r="AM94" s="153"/>
      <c r="AN94" s="153"/>
    </row>
    <row r="95" spans="1:40" ht="30" customHeight="1" x14ac:dyDescent="0.2">
      <c r="A95" s="55"/>
      <c r="B95" s="56"/>
      <c r="C95" s="53" t="s">
        <v>214</v>
      </c>
      <c r="D95" s="53">
        <v>405</v>
      </c>
      <c r="E95" s="57">
        <v>20</v>
      </c>
      <c r="F95" s="181" t="s">
        <v>188</v>
      </c>
      <c r="G95" s="182"/>
      <c r="H95" s="155">
        <f t="shared" si="12"/>
        <v>20.25</v>
      </c>
      <c r="I95" s="155">
        <f t="shared" si="13"/>
        <v>364.5</v>
      </c>
      <c r="J95" s="152"/>
      <c r="N95" s="24"/>
      <c r="O95" s="24"/>
      <c r="P95" s="24"/>
      <c r="Q95" s="24"/>
      <c r="AE95" s="153"/>
      <c r="AF95" s="153"/>
      <c r="AG95" s="153"/>
      <c r="AH95" s="153"/>
      <c r="AI95" s="153"/>
      <c r="AJ95" s="153"/>
      <c r="AK95" s="153"/>
      <c r="AL95" s="153"/>
      <c r="AM95" s="153"/>
      <c r="AN95" s="153"/>
    </row>
    <row r="96" spans="1:40" ht="30" customHeight="1" x14ac:dyDescent="0.2">
      <c r="A96" s="55"/>
      <c r="B96" s="56"/>
      <c r="C96" s="53"/>
      <c r="D96" s="53"/>
      <c r="E96" s="57"/>
      <c r="F96" s="181"/>
      <c r="G96" s="196"/>
      <c r="H96" s="54"/>
      <c r="I96" s="54"/>
      <c r="J96" s="152"/>
      <c r="N96" s="24"/>
      <c r="O96" s="24"/>
      <c r="P96" s="24"/>
      <c r="Q96" s="24"/>
      <c r="AE96" s="153"/>
      <c r="AF96" s="153"/>
      <c r="AG96" s="153"/>
      <c r="AH96" s="153"/>
      <c r="AI96" s="153"/>
      <c r="AJ96" s="153"/>
      <c r="AK96" s="153"/>
      <c r="AL96" s="153"/>
      <c r="AM96" s="153"/>
      <c r="AN96" s="153"/>
    </row>
    <row r="97" spans="1:40" ht="30" customHeight="1" x14ac:dyDescent="0.2">
      <c r="A97" s="55">
        <v>2.7</v>
      </c>
      <c r="B97" s="56" t="s">
        <v>215</v>
      </c>
      <c r="C97" s="53" t="s">
        <v>216</v>
      </c>
      <c r="D97" s="154">
        <v>22559.200000000001</v>
      </c>
      <c r="E97" s="57">
        <v>30</v>
      </c>
      <c r="F97" s="181" t="s">
        <v>217</v>
      </c>
      <c r="G97" s="182"/>
      <c r="H97" s="155">
        <f t="shared" ref="H97:H104" si="14">D97*0.05</f>
        <v>1127.96</v>
      </c>
      <c r="I97" s="155">
        <f t="shared" ref="I97:I104" si="15">D97*0.9</f>
        <v>20303.280000000002</v>
      </c>
      <c r="J97" s="179"/>
      <c r="K97" s="180"/>
      <c r="L97" s="180"/>
      <c r="N97" s="24"/>
      <c r="O97" s="24"/>
      <c r="P97" s="24"/>
      <c r="Q97" s="24"/>
      <c r="AE97" s="153"/>
      <c r="AF97" s="153"/>
      <c r="AG97" s="153"/>
      <c r="AH97" s="153"/>
      <c r="AI97" s="153"/>
      <c r="AJ97" s="153"/>
      <c r="AK97" s="153"/>
      <c r="AL97" s="153"/>
      <c r="AM97" s="153"/>
      <c r="AN97" s="153"/>
    </row>
    <row r="98" spans="1:40" ht="30" customHeight="1" x14ac:dyDescent="0.2">
      <c r="A98" s="55"/>
      <c r="B98" s="56"/>
      <c r="C98" s="53" t="s">
        <v>218</v>
      </c>
      <c r="D98" s="154">
        <v>511182.88</v>
      </c>
      <c r="E98" s="57">
        <v>30</v>
      </c>
      <c r="F98" s="181" t="s">
        <v>219</v>
      </c>
      <c r="G98" s="182"/>
      <c r="H98" s="155">
        <f t="shared" si="14"/>
        <v>25559.144</v>
      </c>
      <c r="I98" s="155">
        <f t="shared" si="15"/>
        <v>460064.592</v>
      </c>
      <c r="J98" s="152"/>
      <c r="N98" s="24"/>
      <c r="O98" s="24"/>
      <c r="P98" s="24"/>
      <c r="Q98" s="24"/>
      <c r="AE98" s="153"/>
      <c r="AF98" s="153"/>
      <c r="AG98" s="153"/>
      <c r="AH98" s="153"/>
      <c r="AI98" s="153"/>
      <c r="AJ98" s="153"/>
      <c r="AK98" s="153"/>
      <c r="AL98" s="153"/>
      <c r="AM98" s="153"/>
      <c r="AN98" s="153"/>
    </row>
    <row r="99" spans="1:40" ht="30" customHeight="1" x14ac:dyDescent="0.2">
      <c r="A99" s="55"/>
      <c r="B99" s="56"/>
      <c r="C99" s="53" t="s">
        <v>197</v>
      </c>
      <c r="D99" s="154">
        <v>2504673.6800000002</v>
      </c>
      <c r="E99" s="57">
        <v>60</v>
      </c>
      <c r="F99" s="181" t="s">
        <v>172</v>
      </c>
      <c r="G99" s="182"/>
      <c r="H99" s="155">
        <f t="shared" si="14"/>
        <v>125233.68400000001</v>
      </c>
      <c r="I99" s="155">
        <f t="shared" si="15"/>
        <v>2254206.3120000004</v>
      </c>
      <c r="J99" s="152"/>
      <c r="N99" s="24"/>
      <c r="O99" s="24"/>
      <c r="P99" s="24"/>
      <c r="Q99" s="24"/>
      <c r="AE99" s="153"/>
      <c r="AF99" s="153"/>
      <c r="AG99" s="153"/>
      <c r="AH99" s="153"/>
      <c r="AI99" s="153"/>
      <c r="AJ99" s="153"/>
      <c r="AK99" s="153"/>
      <c r="AL99" s="153"/>
      <c r="AM99" s="153"/>
      <c r="AN99" s="153"/>
    </row>
    <row r="100" spans="1:40" ht="30" customHeight="1" x14ac:dyDescent="0.2">
      <c r="A100" s="55"/>
      <c r="B100" s="56"/>
      <c r="C100" s="53" t="s">
        <v>198</v>
      </c>
      <c r="D100" s="154">
        <v>89227.67</v>
      </c>
      <c r="E100" s="57">
        <v>60</v>
      </c>
      <c r="F100" s="181" t="s">
        <v>199</v>
      </c>
      <c r="G100" s="182"/>
      <c r="H100" s="155">
        <f t="shared" si="14"/>
        <v>4461.3834999999999</v>
      </c>
      <c r="I100" s="155">
        <f t="shared" si="15"/>
        <v>80304.903000000006</v>
      </c>
      <c r="J100" s="152"/>
      <c r="N100" s="24"/>
      <c r="O100" s="24"/>
      <c r="P100" s="24"/>
      <c r="Q100" s="24"/>
      <c r="AE100" s="153"/>
      <c r="AF100" s="153"/>
      <c r="AG100" s="153"/>
      <c r="AH100" s="153"/>
      <c r="AI100" s="153"/>
      <c r="AJ100" s="153"/>
      <c r="AK100" s="153"/>
      <c r="AL100" s="153"/>
      <c r="AM100" s="153"/>
      <c r="AN100" s="153"/>
    </row>
    <row r="101" spans="1:40" ht="30" customHeight="1" x14ac:dyDescent="0.2">
      <c r="A101" s="55"/>
      <c r="B101" s="56"/>
      <c r="C101" s="53" t="s">
        <v>220</v>
      </c>
      <c r="D101" s="154">
        <v>11090.56</v>
      </c>
      <c r="E101" s="57">
        <v>30</v>
      </c>
      <c r="F101" s="181" t="s">
        <v>221</v>
      </c>
      <c r="G101" s="182"/>
      <c r="H101" s="155">
        <f t="shared" si="14"/>
        <v>554.52800000000002</v>
      </c>
      <c r="I101" s="155">
        <f t="shared" si="15"/>
        <v>9981.503999999999</v>
      </c>
      <c r="J101" s="152"/>
      <c r="N101" s="24"/>
      <c r="O101" s="24"/>
      <c r="P101" s="24"/>
      <c r="Q101" s="24"/>
      <c r="AE101" s="153"/>
      <c r="AF101" s="153"/>
      <c r="AG101" s="153"/>
      <c r="AH101" s="153"/>
      <c r="AI101" s="153"/>
      <c r="AJ101" s="153"/>
      <c r="AK101" s="153"/>
      <c r="AL101" s="153"/>
      <c r="AM101" s="153"/>
      <c r="AN101" s="153"/>
    </row>
    <row r="102" spans="1:40" ht="30" customHeight="1" x14ac:dyDescent="0.2">
      <c r="A102" s="55"/>
      <c r="B102" s="56"/>
      <c r="C102" s="53" t="s">
        <v>222</v>
      </c>
      <c r="D102" s="154">
        <v>1278.05</v>
      </c>
      <c r="E102" s="57">
        <v>60</v>
      </c>
      <c r="F102" s="181" t="s">
        <v>181</v>
      </c>
      <c r="G102" s="182"/>
      <c r="H102" s="155">
        <f t="shared" si="14"/>
        <v>63.902500000000003</v>
      </c>
      <c r="I102" s="155">
        <f t="shared" si="15"/>
        <v>1150.2449999999999</v>
      </c>
      <c r="J102" s="152"/>
      <c r="N102" s="24"/>
      <c r="O102" s="24"/>
      <c r="P102" s="24"/>
      <c r="Q102" s="24"/>
      <c r="AE102" s="153"/>
      <c r="AF102" s="153"/>
      <c r="AG102" s="153"/>
      <c r="AH102" s="153"/>
      <c r="AI102" s="153"/>
      <c r="AJ102" s="153"/>
      <c r="AK102" s="153"/>
      <c r="AL102" s="153"/>
      <c r="AM102" s="153"/>
      <c r="AN102" s="153"/>
    </row>
    <row r="103" spans="1:40" ht="30" customHeight="1" x14ac:dyDescent="0.2">
      <c r="A103" s="55"/>
      <c r="B103" s="56"/>
      <c r="C103" s="53" t="s">
        <v>223</v>
      </c>
      <c r="D103" s="154">
        <v>1866283.73</v>
      </c>
      <c r="E103" s="57">
        <v>30</v>
      </c>
      <c r="F103" s="181" t="s">
        <v>219</v>
      </c>
      <c r="G103" s="182"/>
      <c r="H103" s="155">
        <f t="shared" si="14"/>
        <v>93314.186500000011</v>
      </c>
      <c r="I103" s="155">
        <f t="shared" si="15"/>
        <v>1679655.3570000001</v>
      </c>
      <c r="J103" s="152"/>
      <c r="N103" s="24"/>
      <c r="O103" s="24"/>
      <c r="P103" s="24"/>
      <c r="Q103" s="24"/>
      <c r="AE103" s="153"/>
      <c r="AF103" s="153"/>
      <c r="AG103" s="153"/>
      <c r="AH103" s="153"/>
      <c r="AI103" s="153"/>
      <c r="AJ103" s="153"/>
      <c r="AK103" s="153"/>
      <c r="AL103" s="153"/>
      <c r="AM103" s="153"/>
      <c r="AN103" s="153"/>
    </row>
    <row r="104" spans="1:40" ht="30" customHeight="1" x14ac:dyDescent="0.2">
      <c r="A104" s="55"/>
      <c r="B104" s="56"/>
      <c r="C104" s="53" t="s">
        <v>224</v>
      </c>
      <c r="D104" s="156">
        <v>3640</v>
      </c>
      <c r="E104" s="57">
        <v>10</v>
      </c>
      <c r="F104" s="181" t="s">
        <v>225</v>
      </c>
      <c r="G104" s="182"/>
      <c r="H104" s="155">
        <f t="shared" si="14"/>
        <v>182</v>
      </c>
      <c r="I104" s="155">
        <f t="shared" si="15"/>
        <v>3276</v>
      </c>
      <c r="J104" s="152"/>
      <c r="N104" s="24"/>
      <c r="O104" s="24"/>
      <c r="P104" s="24"/>
      <c r="Q104" s="24"/>
      <c r="AE104" s="153"/>
      <c r="AF104" s="153"/>
      <c r="AG104" s="153"/>
      <c r="AH104" s="153"/>
      <c r="AI104" s="153"/>
      <c r="AJ104" s="153"/>
      <c r="AK104" s="153"/>
      <c r="AL104" s="153"/>
      <c r="AM104" s="153"/>
      <c r="AN104" s="153"/>
    </row>
    <row r="105" spans="1:40" ht="30" customHeight="1" x14ac:dyDescent="0.2">
      <c r="A105" s="55"/>
      <c r="B105" s="56"/>
      <c r="C105" s="53"/>
      <c r="D105" s="53"/>
      <c r="E105" s="57"/>
      <c r="F105" s="181"/>
      <c r="G105" s="182"/>
      <c r="H105" s="54"/>
      <c r="I105" s="54"/>
      <c r="J105" s="152"/>
      <c r="N105" s="24"/>
      <c r="O105" s="24"/>
      <c r="P105" s="24"/>
      <c r="Q105" s="24"/>
      <c r="AE105" s="153"/>
      <c r="AF105" s="153"/>
      <c r="AG105" s="153"/>
      <c r="AH105" s="153"/>
      <c r="AI105" s="153"/>
      <c r="AJ105" s="153"/>
      <c r="AK105" s="153"/>
      <c r="AL105" s="153"/>
      <c r="AM105" s="153"/>
      <c r="AN105" s="153"/>
    </row>
    <row r="106" spans="1:40" ht="30" customHeight="1" x14ac:dyDescent="0.2">
      <c r="A106" s="55">
        <v>2.8</v>
      </c>
      <c r="B106" s="56" t="s">
        <v>226</v>
      </c>
      <c r="C106" s="53" t="s">
        <v>213</v>
      </c>
      <c r="D106" s="156">
        <v>22200</v>
      </c>
      <c r="E106" s="57">
        <v>20</v>
      </c>
      <c r="F106" s="181" t="s">
        <v>188</v>
      </c>
      <c r="G106" s="182"/>
      <c r="H106" s="155">
        <f t="shared" ref="H106:H108" si="16">D106*0.05</f>
        <v>1110</v>
      </c>
      <c r="I106" s="155">
        <f t="shared" ref="I106:I108" si="17">D106*0.9</f>
        <v>19980</v>
      </c>
      <c r="J106" s="179"/>
      <c r="K106" s="180"/>
      <c r="L106" s="180"/>
      <c r="N106" s="24"/>
      <c r="O106" s="24"/>
      <c r="P106" s="24"/>
      <c r="Q106" s="24"/>
      <c r="AE106" s="153"/>
      <c r="AF106" s="153"/>
      <c r="AG106" s="153"/>
      <c r="AH106" s="153"/>
      <c r="AI106" s="153"/>
      <c r="AJ106" s="153"/>
      <c r="AK106" s="153"/>
      <c r="AL106" s="153"/>
      <c r="AM106" s="153"/>
      <c r="AN106" s="153"/>
    </row>
    <row r="107" spans="1:40" ht="30" customHeight="1" x14ac:dyDescent="0.2">
      <c r="A107" s="55"/>
      <c r="B107" s="56"/>
      <c r="C107" s="53" t="s">
        <v>227</v>
      </c>
      <c r="D107" s="156">
        <v>10032</v>
      </c>
      <c r="E107" s="57">
        <v>20</v>
      </c>
      <c r="F107" s="181" t="s">
        <v>225</v>
      </c>
      <c r="G107" s="182"/>
      <c r="H107" s="155">
        <f t="shared" si="16"/>
        <v>501.6</v>
      </c>
      <c r="I107" s="155">
        <f t="shared" si="17"/>
        <v>9028.8000000000011</v>
      </c>
      <c r="J107" s="152"/>
      <c r="N107" s="24"/>
      <c r="O107" s="24"/>
      <c r="P107" s="24"/>
      <c r="Q107" s="24"/>
      <c r="AE107" s="153"/>
      <c r="AF107" s="153"/>
      <c r="AG107" s="153"/>
      <c r="AH107" s="153"/>
      <c r="AI107" s="153"/>
      <c r="AJ107" s="153"/>
      <c r="AK107" s="153"/>
      <c r="AL107" s="153"/>
      <c r="AM107" s="153"/>
      <c r="AN107" s="153"/>
    </row>
    <row r="108" spans="1:40" ht="30" customHeight="1" x14ac:dyDescent="0.2">
      <c r="A108" s="55"/>
      <c r="B108" s="56"/>
      <c r="C108" s="53" t="s">
        <v>228</v>
      </c>
      <c r="D108" s="154">
        <v>1823.6</v>
      </c>
      <c r="E108" s="57">
        <v>20</v>
      </c>
      <c r="F108" s="181" t="s">
        <v>229</v>
      </c>
      <c r="G108" s="182"/>
      <c r="H108" s="155">
        <f t="shared" si="16"/>
        <v>91.18</v>
      </c>
      <c r="I108" s="155">
        <f t="shared" si="17"/>
        <v>1641.24</v>
      </c>
      <c r="J108" s="152"/>
      <c r="N108" s="24"/>
      <c r="O108" s="24"/>
      <c r="P108" s="24"/>
      <c r="Q108" s="24"/>
      <c r="AE108" s="153"/>
      <c r="AF108" s="153"/>
      <c r="AG108" s="153"/>
      <c r="AH108" s="153"/>
      <c r="AI108" s="153"/>
      <c r="AJ108" s="153"/>
      <c r="AK108" s="153"/>
      <c r="AL108" s="153"/>
      <c r="AM108" s="153"/>
      <c r="AN108" s="153"/>
    </row>
    <row r="109" spans="1:40" ht="30" customHeight="1" x14ac:dyDescent="0.2">
      <c r="A109" s="55"/>
      <c r="B109" s="56"/>
      <c r="C109" s="53"/>
      <c r="D109" s="53"/>
      <c r="E109" s="57"/>
      <c r="F109" s="181"/>
      <c r="G109" s="182"/>
      <c r="H109" s="54"/>
      <c r="I109" s="54"/>
      <c r="J109" s="152"/>
      <c r="N109" s="24"/>
      <c r="O109" s="24"/>
      <c r="P109" s="24"/>
      <c r="Q109" s="24"/>
      <c r="AE109" s="153"/>
      <c r="AF109" s="153"/>
      <c r="AG109" s="153"/>
      <c r="AH109" s="153"/>
      <c r="AI109" s="153"/>
      <c r="AJ109" s="153"/>
      <c r="AK109" s="153"/>
      <c r="AL109" s="153"/>
      <c r="AM109" s="153"/>
      <c r="AN109" s="153"/>
    </row>
    <row r="110" spans="1:40" ht="30" customHeight="1" x14ac:dyDescent="0.2">
      <c r="A110" s="55">
        <v>3</v>
      </c>
      <c r="B110" s="56" t="s">
        <v>230</v>
      </c>
      <c r="C110" s="53" t="s">
        <v>231</v>
      </c>
      <c r="D110" s="154">
        <v>2948.81</v>
      </c>
      <c r="E110" s="57">
        <v>5</v>
      </c>
      <c r="F110" s="181" t="s">
        <v>185</v>
      </c>
      <c r="G110" s="182"/>
      <c r="H110" s="155">
        <f t="shared" ref="H110:H117" si="18">D110*0.05</f>
        <v>147.44050000000001</v>
      </c>
      <c r="I110" s="155">
        <f t="shared" ref="I110:I117" si="19">D110*0.9</f>
        <v>2653.9290000000001</v>
      </c>
      <c r="J110" s="179"/>
      <c r="K110" s="180"/>
      <c r="L110" s="180"/>
      <c r="N110" s="24"/>
      <c r="O110" s="24"/>
      <c r="P110" s="24"/>
      <c r="Q110" s="24"/>
      <c r="AE110" s="153"/>
      <c r="AF110" s="153"/>
      <c r="AG110" s="153"/>
      <c r="AH110" s="153"/>
      <c r="AI110" s="153"/>
      <c r="AJ110" s="153"/>
      <c r="AK110" s="153"/>
      <c r="AL110" s="153"/>
      <c r="AM110" s="153"/>
      <c r="AN110" s="153"/>
    </row>
    <row r="111" spans="1:40" ht="30" customHeight="1" x14ac:dyDescent="0.2">
      <c r="A111" s="55"/>
      <c r="B111" s="56"/>
      <c r="C111" s="53" t="s">
        <v>232</v>
      </c>
      <c r="D111" s="154">
        <v>43536.32</v>
      </c>
      <c r="E111" s="57">
        <v>5</v>
      </c>
      <c r="F111" s="181" t="s">
        <v>185</v>
      </c>
      <c r="G111" s="196"/>
      <c r="H111" s="155">
        <f t="shared" si="18"/>
        <v>2176.8160000000003</v>
      </c>
      <c r="I111" s="155">
        <f t="shared" si="19"/>
        <v>39182.688000000002</v>
      </c>
      <c r="J111" s="152"/>
      <c r="N111" s="24"/>
      <c r="O111" s="24"/>
      <c r="P111" s="24"/>
      <c r="Q111" s="24"/>
      <c r="AE111" s="153"/>
      <c r="AF111" s="153"/>
      <c r="AG111" s="153"/>
      <c r="AH111" s="153"/>
      <c r="AI111" s="153"/>
      <c r="AJ111" s="153"/>
      <c r="AK111" s="153"/>
      <c r="AL111" s="153"/>
      <c r="AM111" s="153"/>
      <c r="AN111" s="153"/>
    </row>
    <row r="112" spans="1:40" ht="30" customHeight="1" x14ac:dyDescent="0.2">
      <c r="A112" s="55"/>
      <c r="B112" s="56"/>
      <c r="C112" s="53" t="s">
        <v>180</v>
      </c>
      <c r="D112" s="154">
        <v>17943.79</v>
      </c>
      <c r="E112" s="57">
        <v>60</v>
      </c>
      <c r="F112" s="181" t="s">
        <v>202</v>
      </c>
      <c r="G112" s="196"/>
      <c r="H112" s="155">
        <f t="shared" si="18"/>
        <v>897.18950000000007</v>
      </c>
      <c r="I112" s="155">
        <f t="shared" si="19"/>
        <v>16149.411000000002</v>
      </c>
      <c r="J112" s="152"/>
      <c r="N112" s="24"/>
      <c r="O112" s="24"/>
      <c r="P112" s="24"/>
      <c r="Q112" s="24"/>
      <c r="AE112" s="153"/>
      <c r="AF112" s="153"/>
      <c r="AG112" s="153"/>
      <c r="AH112" s="153"/>
      <c r="AI112" s="153"/>
      <c r="AJ112" s="153"/>
      <c r="AK112" s="153"/>
      <c r="AL112" s="153"/>
      <c r="AM112" s="153"/>
      <c r="AN112" s="153"/>
    </row>
    <row r="113" spans="1:40" ht="30" customHeight="1" x14ac:dyDescent="0.2">
      <c r="A113" s="55"/>
      <c r="B113" s="56"/>
      <c r="C113" s="53" t="s">
        <v>233</v>
      </c>
      <c r="D113" s="154">
        <v>17037.169999999998</v>
      </c>
      <c r="E113" s="57">
        <v>5</v>
      </c>
      <c r="F113" s="181" t="s">
        <v>185</v>
      </c>
      <c r="G113" s="196"/>
      <c r="H113" s="155">
        <f t="shared" si="18"/>
        <v>851.85849999999994</v>
      </c>
      <c r="I113" s="155">
        <f t="shared" si="19"/>
        <v>15333.453</v>
      </c>
      <c r="J113" s="152"/>
      <c r="N113" s="24"/>
      <c r="O113" s="24"/>
      <c r="P113" s="24"/>
      <c r="Q113" s="24"/>
      <c r="AE113" s="153"/>
      <c r="AF113" s="153"/>
      <c r="AG113" s="153"/>
      <c r="AH113" s="153"/>
      <c r="AI113" s="153"/>
      <c r="AJ113" s="153"/>
      <c r="AK113" s="153"/>
      <c r="AL113" s="153"/>
      <c r="AM113" s="153"/>
      <c r="AN113" s="153"/>
    </row>
    <row r="114" spans="1:40" ht="30" customHeight="1" x14ac:dyDescent="0.2">
      <c r="A114" s="55"/>
      <c r="B114" s="56"/>
      <c r="C114" s="53" t="s">
        <v>234</v>
      </c>
      <c r="D114" s="154">
        <v>3765.54</v>
      </c>
      <c r="E114" s="57">
        <v>7</v>
      </c>
      <c r="F114" s="181" t="s">
        <v>194</v>
      </c>
      <c r="G114" s="196"/>
      <c r="H114" s="155">
        <f t="shared" si="18"/>
        <v>188.27700000000002</v>
      </c>
      <c r="I114" s="155">
        <f t="shared" si="19"/>
        <v>3388.9859999999999</v>
      </c>
      <c r="J114" s="152"/>
      <c r="N114" s="24"/>
      <c r="O114" s="24"/>
      <c r="P114" s="24"/>
      <c r="Q114" s="24"/>
      <c r="AE114" s="153"/>
      <c r="AF114" s="153"/>
      <c r="AG114" s="153"/>
      <c r="AH114" s="153"/>
      <c r="AI114" s="153"/>
      <c r="AJ114" s="153"/>
      <c r="AK114" s="153"/>
      <c r="AL114" s="153"/>
      <c r="AM114" s="153"/>
      <c r="AN114" s="153"/>
    </row>
    <row r="115" spans="1:40" ht="30" customHeight="1" x14ac:dyDescent="0.2">
      <c r="A115" s="55"/>
      <c r="B115" s="56"/>
      <c r="C115" s="53" t="s">
        <v>235</v>
      </c>
      <c r="D115" s="154">
        <v>158.79</v>
      </c>
      <c r="E115" s="57">
        <v>10</v>
      </c>
      <c r="F115" s="181" t="s">
        <v>236</v>
      </c>
      <c r="G115" s="196"/>
      <c r="H115" s="155">
        <f t="shared" si="18"/>
        <v>7.9394999999999998</v>
      </c>
      <c r="I115" s="155">
        <f t="shared" si="19"/>
        <v>142.911</v>
      </c>
      <c r="J115" s="152"/>
      <c r="N115" s="24"/>
      <c r="O115" s="24"/>
      <c r="P115" s="24"/>
      <c r="Q115" s="24"/>
      <c r="AE115" s="153"/>
      <c r="AF115" s="153"/>
      <c r="AG115" s="153"/>
      <c r="AH115" s="153"/>
      <c r="AI115" s="153"/>
      <c r="AJ115" s="153"/>
      <c r="AK115" s="153"/>
      <c r="AL115" s="153"/>
      <c r="AM115" s="153"/>
      <c r="AN115" s="153"/>
    </row>
    <row r="116" spans="1:40" ht="30" customHeight="1" x14ac:dyDescent="0.2">
      <c r="A116" s="55"/>
      <c r="B116" s="56"/>
      <c r="C116" s="53" t="s">
        <v>237</v>
      </c>
      <c r="D116" s="154">
        <v>10280.59</v>
      </c>
      <c r="E116" s="57">
        <v>7</v>
      </c>
      <c r="F116" s="181" t="s">
        <v>194</v>
      </c>
      <c r="G116" s="196"/>
      <c r="H116" s="155">
        <f t="shared" si="18"/>
        <v>514.02949999999998</v>
      </c>
      <c r="I116" s="155">
        <f t="shared" si="19"/>
        <v>9252.5310000000009</v>
      </c>
      <c r="J116" s="152"/>
      <c r="N116" s="24"/>
      <c r="O116" s="24"/>
      <c r="P116" s="24"/>
      <c r="Q116" s="24"/>
      <c r="AE116" s="153"/>
      <c r="AF116" s="153"/>
      <c r="AG116" s="153"/>
      <c r="AH116" s="153"/>
      <c r="AI116" s="153"/>
      <c r="AJ116" s="153"/>
      <c r="AK116" s="153"/>
      <c r="AL116" s="153"/>
      <c r="AM116" s="153"/>
      <c r="AN116" s="153"/>
    </row>
    <row r="117" spans="1:40" ht="30" customHeight="1" x14ac:dyDescent="0.2">
      <c r="A117" s="55"/>
      <c r="B117" s="56"/>
      <c r="C117" s="53" t="s">
        <v>238</v>
      </c>
      <c r="D117" s="154">
        <v>139046.79</v>
      </c>
      <c r="E117" s="57">
        <v>25</v>
      </c>
      <c r="F117" s="181" t="s">
        <v>202</v>
      </c>
      <c r="G117" s="196"/>
      <c r="H117" s="155">
        <f t="shared" si="18"/>
        <v>6952.339500000001</v>
      </c>
      <c r="I117" s="155">
        <f t="shared" si="19"/>
        <v>125142.111</v>
      </c>
      <c r="J117" s="152"/>
      <c r="N117" s="24"/>
      <c r="O117" s="24"/>
      <c r="P117" s="24"/>
      <c r="Q117" s="24"/>
      <c r="AE117" s="153"/>
      <c r="AF117" s="153"/>
      <c r="AG117" s="153"/>
      <c r="AH117" s="153"/>
      <c r="AI117" s="153"/>
      <c r="AJ117" s="153"/>
      <c r="AK117" s="153"/>
      <c r="AL117" s="153"/>
      <c r="AM117" s="153"/>
      <c r="AN117" s="153"/>
    </row>
    <row r="118" spans="1:40" ht="30" customHeight="1" x14ac:dyDescent="0.2">
      <c r="A118" s="55"/>
      <c r="B118" s="56"/>
      <c r="C118" s="53"/>
      <c r="D118" s="154"/>
      <c r="E118" s="57"/>
      <c r="F118" s="59"/>
      <c r="G118" s="60"/>
      <c r="H118" s="54"/>
      <c r="I118" s="54"/>
      <c r="J118" s="152"/>
      <c r="N118" s="24"/>
      <c r="O118" s="24"/>
      <c r="P118" s="24"/>
      <c r="Q118" s="24"/>
      <c r="AE118" s="153"/>
      <c r="AF118" s="153"/>
      <c r="AG118" s="153"/>
      <c r="AH118" s="153"/>
      <c r="AI118" s="153"/>
      <c r="AJ118" s="153"/>
      <c r="AK118" s="153"/>
      <c r="AL118" s="153"/>
      <c r="AM118" s="153"/>
      <c r="AN118" s="153"/>
    </row>
    <row r="119" spans="1:40" ht="30" customHeight="1" x14ac:dyDescent="0.2">
      <c r="A119" s="55">
        <v>4</v>
      </c>
      <c r="B119" s="56" t="s">
        <v>239</v>
      </c>
      <c r="C119" s="53" t="s">
        <v>91</v>
      </c>
      <c r="D119" s="53"/>
      <c r="E119" s="57"/>
      <c r="F119" s="181"/>
      <c r="G119" s="196"/>
      <c r="H119" s="54"/>
      <c r="I119" s="54"/>
      <c r="J119" s="179"/>
      <c r="K119" s="180"/>
      <c r="L119" s="180"/>
      <c r="N119" s="24"/>
      <c r="O119" s="24"/>
      <c r="P119" s="24"/>
      <c r="Q119" s="24"/>
      <c r="AE119" s="153"/>
      <c r="AF119" s="153"/>
      <c r="AG119" s="153"/>
      <c r="AH119" s="153"/>
      <c r="AI119" s="153"/>
      <c r="AJ119" s="153"/>
      <c r="AK119" s="153"/>
      <c r="AL119" s="153"/>
      <c r="AM119" s="153"/>
      <c r="AN119" s="153"/>
    </row>
    <row r="120" spans="1:40" ht="30" customHeight="1" x14ac:dyDescent="0.2">
      <c r="A120" s="55">
        <v>5</v>
      </c>
      <c r="B120" s="56" t="s">
        <v>240</v>
      </c>
      <c r="C120" s="53" t="s">
        <v>241</v>
      </c>
      <c r="D120" s="154">
        <v>1930352.85</v>
      </c>
      <c r="E120" s="57">
        <v>15</v>
      </c>
      <c r="F120" s="181" t="s">
        <v>242</v>
      </c>
      <c r="G120" s="196"/>
      <c r="H120" s="155">
        <f t="shared" ref="H120:H147" si="20">D120*0.05</f>
        <v>96517.642500000016</v>
      </c>
      <c r="I120" s="155">
        <f t="shared" ref="I120:I147" si="21">D120*0.9</f>
        <v>1737317.5650000002</v>
      </c>
      <c r="J120" s="179"/>
      <c r="K120" s="180"/>
      <c r="L120" s="180"/>
      <c r="N120" s="24"/>
      <c r="O120" s="24"/>
      <c r="P120" s="24"/>
      <c r="Q120" s="24"/>
      <c r="AE120" s="153"/>
      <c r="AF120" s="153"/>
      <c r="AG120" s="153"/>
      <c r="AH120" s="153"/>
      <c r="AI120" s="153"/>
      <c r="AJ120" s="153"/>
      <c r="AK120" s="153"/>
      <c r="AL120" s="153"/>
      <c r="AM120" s="153"/>
      <c r="AN120" s="153"/>
    </row>
    <row r="121" spans="1:40" ht="30" customHeight="1" x14ac:dyDescent="0.2">
      <c r="A121" s="55"/>
      <c r="B121" s="56"/>
      <c r="C121" s="53" t="s">
        <v>243</v>
      </c>
      <c r="D121" s="154">
        <v>11286.46</v>
      </c>
      <c r="E121" s="57">
        <v>15</v>
      </c>
      <c r="F121" s="181" t="s">
        <v>242</v>
      </c>
      <c r="G121" s="196"/>
      <c r="H121" s="155">
        <f t="shared" si="20"/>
        <v>564.32299999999998</v>
      </c>
      <c r="I121" s="155">
        <f t="shared" si="21"/>
        <v>10157.814</v>
      </c>
      <c r="J121" s="152"/>
      <c r="N121" s="24"/>
      <c r="O121" s="24"/>
      <c r="P121" s="24"/>
      <c r="Q121" s="24"/>
      <c r="AE121" s="153"/>
      <c r="AF121" s="153"/>
      <c r="AG121" s="153"/>
      <c r="AH121" s="153"/>
      <c r="AI121" s="153"/>
      <c r="AJ121" s="153"/>
      <c r="AK121" s="153"/>
      <c r="AL121" s="153"/>
      <c r="AM121" s="153"/>
      <c r="AN121" s="153"/>
    </row>
    <row r="122" spans="1:40" ht="30" customHeight="1" x14ac:dyDescent="0.2">
      <c r="A122" s="55"/>
      <c r="B122" s="56"/>
      <c r="C122" s="53" t="s">
        <v>244</v>
      </c>
      <c r="D122" s="154">
        <v>1005.44</v>
      </c>
      <c r="E122" s="57">
        <v>20</v>
      </c>
      <c r="F122" s="181" t="s">
        <v>245</v>
      </c>
      <c r="G122" s="196"/>
      <c r="H122" s="155">
        <f t="shared" si="20"/>
        <v>50.272000000000006</v>
      </c>
      <c r="I122" s="155">
        <f t="shared" si="21"/>
        <v>904.89600000000007</v>
      </c>
      <c r="J122" s="152"/>
      <c r="N122" s="24"/>
      <c r="O122" s="24"/>
      <c r="P122" s="24"/>
      <c r="Q122" s="24"/>
      <c r="AE122" s="153"/>
      <c r="AF122" s="153"/>
      <c r="AG122" s="153"/>
      <c r="AH122" s="153"/>
      <c r="AI122" s="153"/>
      <c r="AJ122" s="153"/>
      <c r="AK122" s="153"/>
      <c r="AL122" s="153"/>
      <c r="AM122" s="153"/>
      <c r="AN122" s="153"/>
    </row>
    <row r="123" spans="1:40" ht="30" customHeight="1" x14ac:dyDescent="0.2">
      <c r="A123" s="55"/>
      <c r="B123" s="56"/>
      <c r="C123" s="53" t="s">
        <v>246</v>
      </c>
      <c r="D123" s="53">
        <v>2800</v>
      </c>
      <c r="E123" s="57">
        <v>15</v>
      </c>
      <c r="F123" s="181" t="s">
        <v>247</v>
      </c>
      <c r="G123" s="196"/>
      <c r="H123" s="155">
        <f t="shared" si="20"/>
        <v>140</v>
      </c>
      <c r="I123" s="155">
        <f t="shared" si="21"/>
        <v>2520</v>
      </c>
      <c r="J123" s="152"/>
      <c r="N123" s="24"/>
      <c r="O123" s="24"/>
      <c r="P123" s="24"/>
      <c r="Q123" s="24"/>
      <c r="AE123" s="153"/>
      <c r="AF123" s="153"/>
      <c r="AG123" s="153"/>
      <c r="AH123" s="153"/>
      <c r="AI123" s="153"/>
      <c r="AJ123" s="153"/>
      <c r="AK123" s="153"/>
      <c r="AL123" s="153"/>
      <c r="AM123" s="153"/>
      <c r="AN123" s="153"/>
    </row>
    <row r="124" spans="1:40" ht="30" customHeight="1" x14ac:dyDescent="0.2">
      <c r="A124" s="55"/>
      <c r="B124" s="56"/>
      <c r="C124" s="53" t="s">
        <v>248</v>
      </c>
      <c r="D124" s="53">
        <v>314.82</v>
      </c>
      <c r="E124" s="57">
        <v>60</v>
      </c>
      <c r="F124" s="181" t="s">
        <v>249</v>
      </c>
      <c r="G124" s="196"/>
      <c r="H124" s="155">
        <f t="shared" si="20"/>
        <v>15.741</v>
      </c>
      <c r="I124" s="155">
        <f t="shared" si="21"/>
        <v>283.33800000000002</v>
      </c>
      <c r="J124" s="152"/>
      <c r="N124" s="24"/>
      <c r="O124" s="24"/>
      <c r="P124" s="24"/>
      <c r="Q124" s="24"/>
      <c r="AE124" s="153"/>
      <c r="AF124" s="153"/>
      <c r="AG124" s="153"/>
      <c r="AH124" s="153"/>
      <c r="AI124" s="153"/>
      <c r="AJ124" s="153"/>
      <c r="AK124" s="153"/>
      <c r="AL124" s="153"/>
      <c r="AM124" s="153"/>
      <c r="AN124" s="153"/>
    </row>
    <row r="125" spans="1:40" ht="30" customHeight="1" x14ac:dyDescent="0.2">
      <c r="A125" s="55"/>
      <c r="B125" s="56"/>
      <c r="C125" s="53" t="s">
        <v>250</v>
      </c>
      <c r="D125" s="154">
        <v>435574.03</v>
      </c>
      <c r="E125" s="57">
        <v>15</v>
      </c>
      <c r="F125" s="181" t="s">
        <v>242</v>
      </c>
      <c r="G125" s="196"/>
      <c r="H125" s="155">
        <f t="shared" si="20"/>
        <v>21778.701500000003</v>
      </c>
      <c r="I125" s="155">
        <f t="shared" si="21"/>
        <v>392016.62700000004</v>
      </c>
      <c r="J125" s="152"/>
      <c r="N125" s="24"/>
      <c r="O125" s="24"/>
      <c r="P125" s="24"/>
      <c r="Q125" s="24"/>
      <c r="AE125" s="153"/>
      <c r="AF125" s="153"/>
      <c r="AG125" s="153"/>
      <c r="AH125" s="153"/>
      <c r="AI125" s="153"/>
      <c r="AJ125" s="153"/>
      <c r="AK125" s="153"/>
      <c r="AL125" s="153"/>
      <c r="AM125" s="153"/>
      <c r="AN125" s="153"/>
    </row>
    <row r="126" spans="1:40" ht="30" customHeight="1" x14ac:dyDescent="0.2">
      <c r="A126" s="55"/>
      <c r="B126" s="56"/>
      <c r="C126" s="53" t="s">
        <v>251</v>
      </c>
      <c r="D126" s="53">
        <v>543.24</v>
      </c>
      <c r="E126" s="57">
        <v>60</v>
      </c>
      <c r="F126" s="181" t="s">
        <v>202</v>
      </c>
      <c r="G126" s="196"/>
      <c r="H126" s="155">
        <f t="shared" si="20"/>
        <v>27.162000000000003</v>
      </c>
      <c r="I126" s="155">
        <f t="shared" si="21"/>
        <v>488.916</v>
      </c>
      <c r="J126" s="152"/>
      <c r="N126" s="24"/>
      <c r="O126" s="24"/>
      <c r="P126" s="24"/>
      <c r="Q126" s="24"/>
      <c r="AE126" s="153"/>
      <c r="AF126" s="153"/>
      <c r="AG126" s="153"/>
      <c r="AH126" s="153"/>
      <c r="AI126" s="153"/>
      <c r="AJ126" s="153"/>
      <c r="AK126" s="153"/>
      <c r="AL126" s="153"/>
      <c r="AM126" s="153"/>
      <c r="AN126" s="153"/>
    </row>
    <row r="127" spans="1:40" ht="30" customHeight="1" x14ac:dyDescent="0.2">
      <c r="A127" s="55"/>
      <c r="B127" s="56"/>
      <c r="C127" s="53" t="s">
        <v>252</v>
      </c>
      <c r="D127" s="154">
        <v>125048.2</v>
      </c>
      <c r="E127" s="57">
        <v>60</v>
      </c>
      <c r="F127" s="181" t="s">
        <v>242</v>
      </c>
      <c r="G127" s="196"/>
      <c r="H127" s="155">
        <f t="shared" si="20"/>
        <v>6252.41</v>
      </c>
      <c r="I127" s="155">
        <f t="shared" si="21"/>
        <v>112543.38</v>
      </c>
      <c r="J127" s="152"/>
      <c r="N127" s="24"/>
      <c r="O127" s="24"/>
      <c r="P127" s="24"/>
      <c r="Q127" s="24"/>
      <c r="AE127" s="153"/>
      <c r="AF127" s="153"/>
      <c r="AG127" s="153"/>
      <c r="AH127" s="153"/>
      <c r="AI127" s="153"/>
      <c r="AJ127" s="153"/>
      <c r="AK127" s="153"/>
      <c r="AL127" s="153"/>
      <c r="AM127" s="153"/>
      <c r="AN127" s="153"/>
    </row>
    <row r="128" spans="1:40" ht="30" customHeight="1" x14ac:dyDescent="0.2">
      <c r="A128" s="55"/>
      <c r="B128" s="56"/>
      <c r="C128" s="53" t="s">
        <v>253</v>
      </c>
      <c r="D128" s="154">
        <v>30998.42</v>
      </c>
      <c r="E128" s="57">
        <v>60</v>
      </c>
      <c r="F128" s="181" t="s">
        <v>242</v>
      </c>
      <c r="G128" s="196"/>
      <c r="H128" s="155">
        <f t="shared" si="20"/>
        <v>1549.921</v>
      </c>
      <c r="I128" s="155">
        <f t="shared" si="21"/>
        <v>27898.577999999998</v>
      </c>
      <c r="J128" s="152"/>
      <c r="N128" s="24"/>
      <c r="O128" s="24"/>
      <c r="P128" s="24"/>
      <c r="Q128" s="24"/>
      <c r="AE128" s="153"/>
      <c r="AF128" s="153"/>
      <c r="AG128" s="153"/>
      <c r="AH128" s="153"/>
      <c r="AI128" s="153"/>
      <c r="AJ128" s="153"/>
      <c r="AK128" s="153"/>
      <c r="AL128" s="153"/>
      <c r="AM128" s="153"/>
      <c r="AN128" s="153"/>
    </row>
    <row r="129" spans="1:40" ht="30" customHeight="1" x14ac:dyDescent="0.2">
      <c r="A129" s="55"/>
      <c r="B129" s="56"/>
      <c r="C129" s="53" t="s">
        <v>254</v>
      </c>
      <c r="D129" s="154">
        <v>9278.43</v>
      </c>
      <c r="E129" s="57">
        <v>60</v>
      </c>
      <c r="F129" s="181" t="s">
        <v>242</v>
      </c>
      <c r="G129" s="196"/>
      <c r="H129" s="155">
        <f t="shared" si="20"/>
        <v>463.92150000000004</v>
      </c>
      <c r="I129" s="155">
        <f t="shared" si="21"/>
        <v>8350.5870000000014</v>
      </c>
      <c r="J129" s="152"/>
      <c r="N129" s="24"/>
      <c r="O129" s="24"/>
      <c r="P129" s="24"/>
      <c r="Q129" s="24"/>
      <c r="AE129" s="153"/>
      <c r="AF129" s="153"/>
      <c r="AG129" s="153"/>
      <c r="AH129" s="153"/>
      <c r="AI129" s="153"/>
      <c r="AJ129" s="153"/>
      <c r="AK129" s="153"/>
      <c r="AL129" s="153"/>
      <c r="AM129" s="153"/>
      <c r="AN129" s="153"/>
    </row>
    <row r="130" spans="1:40" ht="30" customHeight="1" x14ac:dyDescent="0.2">
      <c r="A130" s="55"/>
      <c r="B130" s="56"/>
      <c r="C130" s="53" t="s">
        <v>255</v>
      </c>
      <c r="D130" s="154">
        <v>26351.84</v>
      </c>
      <c r="E130" s="57">
        <v>60</v>
      </c>
      <c r="F130" s="181" t="s">
        <v>247</v>
      </c>
      <c r="G130" s="196"/>
      <c r="H130" s="155">
        <f t="shared" si="20"/>
        <v>1317.5920000000001</v>
      </c>
      <c r="I130" s="155">
        <f t="shared" si="21"/>
        <v>23716.655999999999</v>
      </c>
      <c r="J130" s="152"/>
      <c r="N130" s="24"/>
      <c r="O130" s="24"/>
      <c r="P130" s="24"/>
      <c r="Q130" s="24"/>
      <c r="AE130" s="153"/>
      <c r="AF130" s="153"/>
      <c r="AG130" s="153"/>
      <c r="AH130" s="153"/>
      <c r="AI130" s="153"/>
      <c r="AJ130" s="153"/>
      <c r="AK130" s="153"/>
      <c r="AL130" s="153"/>
      <c r="AM130" s="153"/>
      <c r="AN130" s="153"/>
    </row>
    <row r="131" spans="1:40" ht="30" customHeight="1" x14ac:dyDescent="0.2">
      <c r="A131" s="55"/>
      <c r="B131" s="56"/>
      <c r="C131" s="53" t="s">
        <v>256</v>
      </c>
      <c r="D131" s="53">
        <v>568.04</v>
      </c>
      <c r="E131" s="57">
        <v>60</v>
      </c>
      <c r="F131" s="181" t="s">
        <v>242</v>
      </c>
      <c r="G131" s="196"/>
      <c r="H131" s="155">
        <f t="shared" si="20"/>
        <v>28.402000000000001</v>
      </c>
      <c r="I131" s="155">
        <f t="shared" si="21"/>
        <v>511.23599999999999</v>
      </c>
      <c r="J131" s="152"/>
      <c r="N131" s="24"/>
      <c r="O131" s="24"/>
      <c r="P131" s="24"/>
      <c r="Q131" s="24"/>
      <c r="AE131" s="153"/>
      <c r="AF131" s="153"/>
      <c r="AG131" s="153"/>
      <c r="AH131" s="153"/>
      <c r="AI131" s="153"/>
      <c r="AJ131" s="153"/>
      <c r="AK131" s="153"/>
      <c r="AL131" s="153"/>
      <c r="AM131" s="153"/>
      <c r="AN131" s="153"/>
    </row>
    <row r="132" spans="1:40" ht="30" customHeight="1" x14ac:dyDescent="0.2">
      <c r="A132" s="55"/>
      <c r="B132" s="56"/>
      <c r="C132" s="53" t="s">
        <v>257</v>
      </c>
      <c r="D132" s="53">
        <v>27.08</v>
      </c>
      <c r="E132" s="57">
        <v>60</v>
      </c>
      <c r="F132" s="181" t="s">
        <v>242</v>
      </c>
      <c r="G132" s="196"/>
      <c r="H132" s="155">
        <f t="shared" si="20"/>
        <v>1.3540000000000001</v>
      </c>
      <c r="I132" s="155">
        <f t="shared" si="21"/>
        <v>24.372</v>
      </c>
      <c r="J132" s="152"/>
      <c r="N132" s="24"/>
      <c r="O132" s="24"/>
      <c r="P132" s="24"/>
      <c r="Q132" s="24"/>
      <c r="AE132" s="153"/>
      <c r="AF132" s="153"/>
      <c r="AG132" s="153"/>
      <c r="AH132" s="153"/>
      <c r="AI132" s="153"/>
      <c r="AJ132" s="153"/>
      <c r="AK132" s="153"/>
      <c r="AL132" s="153"/>
      <c r="AM132" s="153"/>
      <c r="AN132" s="153"/>
    </row>
    <row r="133" spans="1:40" ht="30" customHeight="1" x14ac:dyDescent="0.2">
      <c r="A133" s="55"/>
      <c r="B133" s="56"/>
      <c r="C133" s="53" t="s">
        <v>258</v>
      </c>
      <c r="D133" s="154">
        <v>3080.34</v>
      </c>
      <c r="E133" s="57">
        <v>60</v>
      </c>
      <c r="F133" s="181" t="s">
        <v>242</v>
      </c>
      <c r="G133" s="196"/>
      <c r="H133" s="155">
        <f t="shared" si="20"/>
        <v>154.01700000000002</v>
      </c>
      <c r="I133" s="155">
        <f t="shared" si="21"/>
        <v>2772.306</v>
      </c>
      <c r="J133" s="152"/>
      <c r="N133" s="24"/>
      <c r="O133" s="24"/>
      <c r="P133" s="24"/>
      <c r="Q133" s="24"/>
      <c r="AE133" s="153"/>
      <c r="AF133" s="153"/>
      <c r="AG133" s="153"/>
      <c r="AH133" s="153"/>
      <c r="AI133" s="153"/>
      <c r="AJ133" s="153"/>
      <c r="AK133" s="153"/>
      <c r="AL133" s="153"/>
      <c r="AM133" s="153"/>
      <c r="AN133" s="153"/>
    </row>
    <row r="134" spans="1:40" ht="30" customHeight="1" x14ac:dyDescent="0.2">
      <c r="A134" s="55"/>
      <c r="B134" s="56"/>
      <c r="C134" s="53" t="s">
        <v>259</v>
      </c>
      <c r="D134" s="53">
        <v>342.28</v>
      </c>
      <c r="E134" s="57">
        <v>60</v>
      </c>
      <c r="F134" s="181" t="s">
        <v>247</v>
      </c>
      <c r="G134" s="196"/>
      <c r="H134" s="155">
        <f t="shared" si="20"/>
        <v>17.114000000000001</v>
      </c>
      <c r="I134" s="155">
        <f t="shared" si="21"/>
        <v>308.05199999999996</v>
      </c>
      <c r="J134" s="152"/>
      <c r="N134" s="24"/>
      <c r="O134" s="24"/>
      <c r="P134" s="24"/>
      <c r="Q134" s="24"/>
      <c r="AE134" s="153"/>
      <c r="AF134" s="153"/>
      <c r="AG134" s="153"/>
      <c r="AH134" s="153"/>
      <c r="AI134" s="153"/>
      <c r="AJ134" s="153"/>
      <c r="AK134" s="153"/>
      <c r="AL134" s="153"/>
      <c r="AM134" s="153"/>
      <c r="AN134" s="153"/>
    </row>
    <row r="135" spans="1:40" ht="30" customHeight="1" x14ac:dyDescent="0.2">
      <c r="A135" s="55"/>
      <c r="B135" s="56"/>
      <c r="C135" s="53" t="s">
        <v>180</v>
      </c>
      <c r="D135" s="154">
        <v>3758.61</v>
      </c>
      <c r="E135" s="57">
        <v>60</v>
      </c>
      <c r="F135" s="181" t="s">
        <v>181</v>
      </c>
      <c r="G135" s="196"/>
      <c r="H135" s="155">
        <f t="shared" si="20"/>
        <v>187.93050000000002</v>
      </c>
      <c r="I135" s="155">
        <f t="shared" si="21"/>
        <v>3382.7490000000003</v>
      </c>
      <c r="J135" s="152"/>
      <c r="N135" s="24"/>
      <c r="O135" s="24"/>
      <c r="P135" s="24"/>
      <c r="Q135" s="24"/>
      <c r="AE135" s="153"/>
      <c r="AF135" s="153"/>
      <c r="AG135" s="153"/>
      <c r="AH135" s="153"/>
      <c r="AI135" s="153"/>
      <c r="AJ135" s="153"/>
      <c r="AK135" s="153"/>
      <c r="AL135" s="153"/>
      <c r="AM135" s="153"/>
      <c r="AN135" s="153"/>
    </row>
    <row r="136" spans="1:40" ht="30" customHeight="1" x14ac:dyDescent="0.2">
      <c r="A136" s="55"/>
      <c r="B136" s="56"/>
      <c r="C136" s="53" t="s">
        <v>260</v>
      </c>
      <c r="D136" s="154">
        <v>572.83000000000004</v>
      </c>
      <c r="E136" s="57">
        <v>60</v>
      </c>
      <c r="F136" s="181" t="s">
        <v>242</v>
      </c>
      <c r="G136" s="196"/>
      <c r="H136" s="155">
        <f t="shared" si="20"/>
        <v>28.641500000000004</v>
      </c>
      <c r="I136" s="155">
        <f t="shared" si="21"/>
        <v>515.54700000000003</v>
      </c>
      <c r="J136" s="152"/>
      <c r="N136" s="24"/>
      <c r="O136" s="24"/>
      <c r="P136" s="24"/>
      <c r="Q136" s="24"/>
      <c r="AE136" s="153"/>
      <c r="AF136" s="153"/>
      <c r="AG136" s="153"/>
      <c r="AH136" s="153"/>
      <c r="AI136" s="153"/>
      <c r="AJ136" s="153"/>
      <c r="AK136" s="153"/>
      <c r="AL136" s="153"/>
      <c r="AM136" s="153"/>
      <c r="AN136" s="153"/>
    </row>
    <row r="137" spans="1:40" ht="30" customHeight="1" x14ac:dyDescent="0.2">
      <c r="A137" s="55"/>
      <c r="B137" s="56"/>
      <c r="C137" s="53" t="s">
        <v>250</v>
      </c>
      <c r="D137" s="154">
        <v>1167.0999999999999</v>
      </c>
      <c r="E137" s="57">
        <v>60</v>
      </c>
      <c r="F137" s="181" t="s">
        <v>242</v>
      </c>
      <c r="G137" s="196"/>
      <c r="H137" s="155">
        <f t="shared" si="20"/>
        <v>58.354999999999997</v>
      </c>
      <c r="I137" s="155">
        <f t="shared" si="21"/>
        <v>1050.3899999999999</v>
      </c>
      <c r="J137" s="152"/>
      <c r="N137" s="24"/>
      <c r="O137" s="24"/>
      <c r="P137" s="24"/>
      <c r="Q137" s="24"/>
      <c r="AE137" s="153"/>
      <c r="AF137" s="153"/>
      <c r="AG137" s="153"/>
      <c r="AH137" s="153"/>
      <c r="AI137" s="153"/>
      <c r="AJ137" s="153"/>
      <c r="AK137" s="153"/>
      <c r="AL137" s="153"/>
      <c r="AM137" s="153"/>
      <c r="AN137" s="153"/>
    </row>
    <row r="138" spans="1:40" ht="30" customHeight="1" x14ac:dyDescent="0.2">
      <c r="A138" s="55"/>
      <c r="B138" s="56"/>
      <c r="C138" s="53" t="s">
        <v>261</v>
      </c>
      <c r="D138" s="154">
        <v>223507.95</v>
      </c>
      <c r="E138" s="57">
        <v>20</v>
      </c>
      <c r="F138" s="181" t="s">
        <v>247</v>
      </c>
      <c r="G138" s="196"/>
      <c r="H138" s="155">
        <f t="shared" si="20"/>
        <v>11175.397500000001</v>
      </c>
      <c r="I138" s="155">
        <f t="shared" si="21"/>
        <v>201157.15500000003</v>
      </c>
      <c r="J138" s="152"/>
      <c r="N138" s="24"/>
      <c r="O138" s="24"/>
      <c r="P138" s="24"/>
      <c r="Q138" s="24"/>
      <c r="AE138" s="153"/>
      <c r="AF138" s="153"/>
      <c r="AG138" s="153"/>
      <c r="AH138" s="153"/>
      <c r="AI138" s="153"/>
      <c r="AJ138" s="153"/>
      <c r="AK138" s="153"/>
      <c r="AL138" s="153"/>
      <c r="AM138" s="153"/>
      <c r="AN138" s="153"/>
    </row>
    <row r="139" spans="1:40" ht="30" customHeight="1" x14ac:dyDescent="0.2">
      <c r="A139" s="55"/>
      <c r="B139" s="56"/>
      <c r="C139" s="53" t="s">
        <v>262</v>
      </c>
      <c r="D139" s="154">
        <v>59810.43</v>
      </c>
      <c r="E139" s="57">
        <v>60</v>
      </c>
      <c r="F139" s="181" t="s">
        <v>196</v>
      </c>
      <c r="G139" s="196"/>
      <c r="H139" s="155">
        <f t="shared" si="20"/>
        <v>2990.5215000000003</v>
      </c>
      <c r="I139" s="155">
        <f t="shared" si="21"/>
        <v>53829.387000000002</v>
      </c>
      <c r="J139" s="152"/>
      <c r="N139" s="24"/>
      <c r="O139" s="24"/>
      <c r="P139" s="24"/>
      <c r="Q139" s="24"/>
      <c r="AE139" s="153"/>
      <c r="AF139" s="153"/>
      <c r="AG139" s="153"/>
      <c r="AH139" s="153"/>
      <c r="AI139" s="153"/>
      <c r="AJ139" s="153"/>
      <c r="AK139" s="153"/>
      <c r="AL139" s="153"/>
      <c r="AM139" s="153"/>
      <c r="AN139" s="153"/>
    </row>
    <row r="140" spans="1:40" ht="30" customHeight="1" x14ac:dyDescent="0.2">
      <c r="A140" s="55"/>
      <c r="B140" s="56"/>
      <c r="C140" s="53" t="s">
        <v>263</v>
      </c>
      <c r="D140" s="154">
        <v>10392.799999999999</v>
      </c>
      <c r="E140" s="57">
        <v>20</v>
      </c>
      <c r="F140" s="181" t="s">
        <v>242</v>
      </c>
      <c r="G140" s="196"/>
      <c r="H140" s="155">
        <f t="shared" si="20"/>
        <v>519.64</v>
      </c>
      <c r="I140" s="155">
        <f t="shared" si="21"/>
        <v>9353.52</v>
      </c>
      <c r="J140" s="152"/>
      <c r="N140" s="24"/>
      <c r="O140" s="24"/>
      <c r="P140" s="24"/>
      <c r="Q140" s="24"/>
      <c r="AE140" s="153"/>
      <c r="AF140" s="153"/>
      <c r="AG140" s="153"/>
      <c r="AH140" s="153"/>
      <c r="AI140" s="153"/>
      <c r="AJ140" s="153"/>
      <c r="AK140" s="153"/>
      <c r="AL140" s="153"/>
      <c r="AM140" s="153"/>
      <c r="AN140" s="153"/>
    </row>
    <row r="141" spans="1:40" ht="30" customHeight="1" x14ac:dyDescent="0.2">
      <c r="A141" s="55"/>
      <c r="B141" s="56"/>
      <c r="C141" s="53" t="s">
        <v>264</v>
      </c>
      <c r="D141" s="154">
        <v>10521.79</v>
      </c>
      <c r="E141" s="57">
        <v>15</v>
      </c>
      <c r="F141" s="181" t="s">
        <v>242</v>
      </c>
      <c r="G141" s="196"/>
      <c r="H141" s="155">
        <f t="shared" si="20"/>
        <v>526.08950000000004</v>
      </c>
      <c r="I141" s="155">
        <f t="shared" si="21"/>
        <v>9469.6110000000008</v>
      </c>
      <c r="J141" s="152"/>
      <c r="N141" s="24"/>
      <c r="O141" s="24"/>
      <c r="P141" s="24"/>
      <c r="Q141" s="24"/>
      <c r="AE141" s="153"/>
      <c r="AF141" s="153"/>
      <c r="AG141" s="153"/>
      <c r="AH141" s="153"/>
      <c r="AI141" s="153"/>
      <c r="AJ141" s="153"/>
      <c r="AK141" s="153"/>
      <c r="AL141" s="153"/>
      <c r="AM141" s="153"/>
      <c r="AN141" s="153"/>
    </row>
    <row r="142" spans="1:40" ht="30" customHeight="1" x14ac:dyDescent="0.2">
      <c r="A142" s="55"/>
      <c r="B142" s="56"/>
      <c r="C142" s="53" t="s">
        <v>265</v>
      </c>
      <c r="D142" s="154">
        <v>266722.68</v>
      </c>
      <c r="E142" s="57">
        <v>20</v>
      </c>
      <c r="F142" s="181" t="s">
        <v>247</v>
      </c>
      <c r="G142" s="196"/>
      <c r="H142" s="155">
        <f t="shared" si="20"/>
        <v>13336.134</v>
      </c>
      <c r="I142" s="155">
        <f t="shared" si="21"/>
        <v>240050.41200000001</v>
      </c>
      <c r="J142" s="152"/>
      <c r="N142" s="24"/>
      <c r="O142" s="24"/>
      <c r="P142" s="24"/>
      <c r="Q142" s="24"/>
      <c r="AE142" s="153"/>
      <c r="AF142" s="153"/>
      <c r="AG142" s="153"/>
      <c r="AH142" s="153"/>
      <c r="AI142" s="153"/>
      <c r="AJ142" s="153"/>
      <c r="AK142" s="153"/>
      <c r="AL142" s="153"/>
      <c r="AM142" s="153"/>
      <c r="AN142" s="153"/>
    </row>
    <row r="143" spans="1:40" ht="30" customHeight="1" x14ac:dyDescent="0.2">
      <c r="A143" s="55"/>
      <c r="B143" s="56"/>
      <c r="C143" s="53" t="s">
        <v>266</v>
      </c>
      <c r="D143" s="154">
        <v>149716.74</v>
      </c>
      <c r="E143" s="57">
        <v>60</v>
      </c>
      <c r="F143" s="181" t="s">
        <v>267</v>
      </c>
      <c r="G143" s="196"/>
      <c r="H143" s="155">
        <f t="shared" si="20"/>
        <v>7485.8369999999995</v>
      </c>
      <c r="I143" s="155">
        <f t="shared" si="21"/>
        <v>134745.06599999999</v>
      </c>
      <c r="J143" s="152"/>
      <c r="N143" s="24"/>
      <c r="O143" s="24"/>
      <c r="P143" s="24"/>
      <c r="Q143" s="24"/>
      <c r="AE143" s="153"/>
      <c r="AF143" s="153"/>
      <c r="AG143" s="153"/>
      <c r="AH143" s="153"/>
      <c r="AI143" s="153"/>
      <c r="AJ143" s="153"/>
      <c r="AK143" s="153"/>
      <c r="AL143" s="153"/>
      <c r="AM143" s="153"/>
      <c r="AN143" s="153"/>
    </row>
    <row r="144" spans="1:40" ht="30" customHeight="1" x14ac:dyDescent="0.2">
      <c r="A144" s="55"/>
      <c r="B144" s="56"/>
      <c r="C144" s="53" t="s">
        <v>268</v>
      </c>
      <c r="D144" s="154">
        <v>1898.07</v>
      </c>
      <c r="E144" s="57">
        <v>30</v>
      </c>
      <c r="F144" s="181" t="s">
        <v>247</v>
      </c>
      <c r="G144" s="196"/>
      <c r="H144" s="155">
        <f t="shared" si="20"/>
        <v>94.903500000000008</v>
      </c>
      <c r="I144" s="155">
        <f t="shared" si="21"/>
        <v>1708.2629999999999</v>
      </c>
      <c r="J144" s="152"/>
      <c r="N144" s="24"/>
      <c r="O144" s="24"/>
      <c r="P144" s="24"/>
      <c r="Q144" s="24"/>
      <c r="AE144" s="153"/>
      <c r="AF144" s="153"/>
      <c r="AG144" s="153"/>
      <c r="AH144" s="153"/>
      <c r="AI144" s="153"/>
      <c r="AJ144" s="153"/>
      <c r="AK144" s="153"/>
      <c r="AL144" s="153"/>
      <c r="AM144" s="153"/>
      <c r="AN144" s="153"/>
    </row>
    <row r="145" spans="1:40" ht="30" customHeight="1" x14ac:dyDescent="0.2">
      <c r="A145" s="55"/>
      <c r="B145" s="56"/>
      <c r="C145" s="53" t="s">
        <v>269</v>
      </c>
      <c r="D145" s="154">
        <v>11528.85</v>
      </c>
      <c r="E145" s="57">
        <v>20</v>
      </c>
      <c r="F145" s="181" t="s">
        <v>247</v>
      </c>
      <c r="G145" s="196"/>
      <c r="H145" s="155">
        <f t="shared" si="20"/>
        <v>576.4425</v>
      </c>
      <c r="I145" s="155">
        <f t="shared" si="21"/>
        <v>10375.965</v>
      </c>
      <c r="J145" s="152"/>
      <c r="N145" s="24"/>
      <c r="O145" s="24"/>
      <c r="P145" s="24"/>
      <c r="Q145" s="24"/>
      <c r="AE145" s="153"/>
      <c r="AF145" s="153"/>
      <c r="AG145" s="153"/>
      <c r="AH145" s="153"/>
      <c r="AI145" s="153"/>
      <c r="AJ145" s="153"/>
      <c r="AK145" s="153"/>
      <c r="AL145" s="153"/>
      <c r="AM145" s="153"/>
      <c r="AN145" s="153"/>
    </row>
    <row r="146" spans="1:40" ht="30" customHeight="1" x14ac:dyDescent="0.2">
      <c r="A146" s="55"/>
      <c r="B146" s="56"/>
      <c r="C146" s="53" t="s">
        <v>270</v>
      </c>
      <c r="D146" s="154">
        <v>35503.71</v>
      </c>
      <c r="E146" s="57">
        <v>20</v>
      </c>
      <c r="F146" s="181" t="s">
        <v>271</v>
      </c>
      <c r="G146" s="196"/>
      <c r="H146" s="155">
        <f t="shared" si="20"/>
        <v>1775.1855</v>
      </c>
      <c r="I146" s="155">
        <f t="shared" si="21"/>
        <v>31953.339</v>
      </c>
      <c r="J146" s="152"/>
      <c r="N146" s="24"/>
      <c r="O146" s="24"/>
      <c r="P146" s="24"/>
      <c r="Q146" s="24"/>
      <c r="AE146" s="153"/>
      <c r="AF146" s="153"/>
      <c r="AG146" s="153"/>
      <c r="AH146" s="153"/>
      <c r="AI146" s="153"/>
      <c r="AJ146" s="153"/>
      <c r="AK146" s="153"/>
      <c r="AL146" s="153"/>
      <c r="AM146" s="153"/>
      <c r="AN146" s="153"/>
    </row>
    <row r="147" spans="1:40" ht="30" customHeight="1" x14ac:dyDescent="0.2">
      <c r="A147" s="55"/>
      <c r="B147" s="56"/>
      <c r="C147" s="53" t="s">
        <v>272</v>
      </c>
      <c r="D147" s="154">
        <v>34544.51</v>
      </c>
      <c r="E147" s="57">
        <v>20</v>
      </c>
      <c r="F147" s="181" t="s">
        <v>247</v>
      </c>
      <c r="G147" s="196"/>
      <c r="H147" s="155">
        <f t="shared" si="20"/>
        <v>1727.2255000000002</v>
      </c>
      <c r="I147" s="155">
        <f t="shared" si="21"/>
        <v>31090.059000000001</v>
      </c>
      <c r="J147" s="152"/>
      <c r="N147" s="24"/>
      <c r="O147" s="24"/>
      <c r="P147" s="24"/>
      <c r="Q147" s="24"/>
      <c r="AE147" s="153"/>
      <c r="AF147" s="153"/>
      <c r="AG147" s="153"/>
      <c r="AH147" s="153"/>
      <c r="AI147" s="153"/>
      <c r="AJ147" s="153"/>
      <c r="AK147" s="153"/>
      <c r="AL147" s="153"/>
      <c r="AM147" s="153"/>
      <c r="AN147" s="153"/>
    </row>
    <row r="148" spans="1:40" ht="30" customHeight="1" x14ac:dyDescent="0.2">
      <c r="A148" s="55"/>
      <c r="B148" s="56"/>
      <c r="C148" s="53"/>
      <c r="D148" s="53"/>
      <c r="E148" s="57"/>
      <c r="F148" s="59"/>
      <c r="G148" s="60"/>
      <c r="H148" s="54"/>
      <c r="I148" s="54"/>
      <c r="J148" s="152"/>
      <c r="N148" s="24"/>
      <c r="O148" s="24"/>
      <c r="P148" s="24"/>
      <c r="Q148" s="24"/>
      <c r="AE148" s="153"/>
      <c r="AF148" s="153"/>
      <c r="AG148" s="153"/>
      <c r="AH148" s="153"/>
      <c r="AI148" s="153"/>
      <c r="AJ148" s="153"/>
      <c r="AK148" s="153"/>
      <c r="AL148" s="153"/>
      <c r="AM148" s="153"/>
      <c r="AN148" s="153"/>
    </row>
    <row r="149" spans="1:40" ht="30" customHeight="1" x14ac:dyDescent="0.2">
      <c r="A149" s="55">
        <v>6</v>
      </c>
      <c r="B149" s="56" t="s">
        <v>273</v>
      </c>
      <c r="C149" s="53" t="s">
        <v>91</v>
      </c>
      <c r="D149" s="53"/>
      <c r="E149" s="57"/>
      <c r="F149" s="59"/>
      <c r="G149" s="60"/>
      <c r="H149" s="54"/>
      <c r="I149" s="54"/>
      <c r="J149" s="179"/>
      <c r="K149" s="180"/>
      <c r="L149" s="180"/>
      <c r="N149" s="24"/>
      <c r="O149" s="24"/>
      <c r="P149" s="24"/>
      <c r="Q149" s="24"/>
      <c r="AE149" s="153"/>
      <c r="AF149" s="153"/>
      <c r="AG149" s="153"/>
      <c r="AH149" s="153"/>
      <c r="AI149" s="153"/>
      <c r="AJ149" s="153"/>
      <c r="AK149" s="153"/>
      <c r="AL149" s="153"/>
      <c r="AM149" s="153"/>
      <c r="AN149" s="153"/>
    </row>
    <row r="150" spans="1:40" ht="30" customHeight="1" x14ac:dyDescent="0.2">
      <c r="A150" s="55">
        <v>7</v>
      </c>
      <c r="B150" s="56" t="s">
        <v>274</v>
      </c>
      <c r="C150" s="53" t="s">
        <v>91</v>
      </c>
      <c r="D150" s="53"/>
      <c r="E150" s="57"/>
      <c r="F150" s="59"/>
      <c r="G150" s="60"/>
      <c r="H150" s="54"/>
      <c r="I150" s="54"/>
      <c r="J150" s="179"/>
      <c r="K150" s="180"/>
      <c r="L150" s="180"/>
      <c r="N150" s="24"/>
      <c r="O150" s="24"/>
      <c r="P150" s="24"/>
      <c r="Q150" s="24"/>
      <c r="AE150" s="153"/>
      <c r="AF150" s="153"/>
      <c r="AG150" s="153"/>
      <c r="AH150" s="153"/>
      <c r="AI150" s="153"/>
      <c r="AJ150" s="153"/>
      <c r="AK150" s="153"/>
      <c r="AL150" s="153"/>
      <c r="AM150" s="153"/>
      <c r="AN150" s="153"/>
    </row>
    <row r="151" spans="1:40" ht="30" customHeight="1" x14ac:dyDescent="0.2">
      <c r="A151" s="55">
        <v>8</v>
      </c>
      <c r="B151" s="56" t="s">
        <v>275</v>
      </c>
      <c r="C151" s="53" t="s">
        <v>276</v>
      </c>
      <c r="D151" s="154">
        <v>170601.12</v>
      </c>
      <c r="E151" s="57">
        <v>60</v>
      </c>
      <c r="F151" s="181" t="s">
        <v>174</v>
      </c>
      <c r="G151" s="196"/>
      <c r="H151" s="155">
        <f t="shared" ref="H151:H165" si="22">D151*0.05</f>
        <v>8530.0560000000005</v>
      </c>
      <c r="I151" s="155">
        <f t="shared" ref="I151:I166" si="23">D151*0.9</f>
        <v>153541.008</v>
      </c>
      <c r="J151" s="179"/>
      <c r="K151" s="180"/>
      <c r="L151" s="180"/>
      <c r="N151" s="24"/>
      <c r="O151" s="24"/>
      <c r="P151" s="24"/>
      <c r="Q151" s="24"/>
      <c r="AE151" s="153"/>
      <c r="AF151" s="153"/>
      <c r="AG151" s="153"/>
      <c r="AH151" s="153"/>
      <c r="AI151" s="153"/>
      <c r="AJ151" s="153"/>
      <c r="AK151" s="153"/>
      <c r="AL151" s="153"/>
      <c r="AM151" s="153"/>
      <c r="AN151" s="153"/>
    </row>
    <row r="152" spans="1:40" ht="30" customHeight="1" x14ac:dyDescent="0.2">
      <c r="A152" s="55"/>
      <c r="B152" s="56"/>
      <c r="C152" s="53" t="s">
        <v>277</v>
      </c>
      <c r="D152" s="154">
        <v>20390.400000000001</v>
      </c>
      <c r="E152" s="57">
        <v>15</v>
      </c>
      <c r="F152" s="181" t="s">
        <v>247</v>
      </c>
      <c r="G152" s="196"/>
      <c r="H152" s="155">
        <f t="shared" si="22"/>
        <v>1019.5200000000001</v>
      </c>
      <c r="I152" s="155">
        <f t="shared" si="23"/>
        <v>18351.36</v>
      </c>
      <c r="J152" s="152"/>
      <c r="N152" s="24"/>
      <c r="O152" s="24"/>
      <c r="P152" s="24"/>
      <c r="Q152" s="24"/>
      <c r="AE152" s="153"/>
      <c r="AF152" s="153"/>
      <c r="AG152" s="153"/>
      <c r="AH152" s="153"/>
      <c r="AI152" s="153"/>
      <c r="AJ152" s="153"/>
      <c r="AK152" s="153"/>
      <c r="AL152" s="153"/>
      <c r="AM152" s="153"/>
      <c r="AN152" s="153"/>
    </row>
    <row r="153" spans="1:40" ht="30" customHeight="1" x14ac:dyDescent="0.2">
      <c r="A153" s="55"/>
      <c r="B153" s="56"/>
      <c r="C153" s="53" t="s">
        <v>278</v>
      </c>
      <c r="D153" s="154">
        <v>1172515.5</v>
      </c>
      <c r="E153" s="57">
        <v>30</v>
      </c>
      <c r="F153" s="181" t="s">
        <v>172</v>
      </c>
      <c r="G153" s="196"/>
      <c r="H153" s="155">
        <f t="shared" si="22"/>
        <v>58625.775000000001</v>
      </c>
      <c r="I153" s="155">
        <f t="shared" si="23"/>
        <v>1055263.95</v>
      </c>
      <c r="J153" s="152"/>
      <c r="N153" s="24"/>
      <c r="O153" s="24"/>
      <c r="P153" s="24"/>
      <c r="Q153" s="24"/>
      <c r="AE153" s="153"/>
      <c r="AF153" s="153"/>
      <c r="AG153" s="153"/>
      <c r="AH153" s="153"/>
      <c r="AI153" s="153"/>
      <c r="AJ153" s="153"/>
      <c r="AK153" s="153"/>
      <c r="AL153" s="153"/>
      <c r="AM153" s="153"/>
      <c r="AN153" s="153"/>
    </row>
    <row r="154" spans="1:40" ht="30" customHeight="1" x14ac:dyDescent="0.2">
      <c r="A154" s="55"/>
      <c r="B154" s="56"/>
      <c r="C154" s="53" t="s">
        <v>279</v>
      </c>
      <c r="D154" s="154">
        <v>1412</v>
      </c>
      <c r="E154" s="57">
        <v>20</v>
      </c>
      <c r="F154" s="181" t="s">
        <v>188</v>
      </c>
      <c r="G154" s="196"/>
      <c r="H154" s="155">
        <f t="shared" si="22"/>
        <v>70.600000000000009</v>
      </c>
      <c r="I154" s="155">
        <f t="shared" si="23"/>
        <v>1270.8</v>
      </c>
      <c r="J154" s="152"/>
      <c r="N154" s="24"/>
      <c r="O154" s="24"/>
      <c r="P154" s="24"/>
      <c r="Q154" s="24"/>
      <c r="AE154" s="153"/>
      <c r="AF154" s="153"/>
      <c r="AG154" s="153"/>
      <c r="AH154" s="153"/>
      <c r="AI154" s="153"/>
      <c r="AJ154" s="153"/>
      <c r="AK154" s="153"/>
      <c r="AL154" s="153"/>
      <c r="AM154" s="153"/>
      <c r="AN154" s="153"/>
    </row>
    <row r="155" spans="1:40" ht="30" customHeight="1" x14ac:dyDescent="0.2">
      <c r="A155" s="55"/>
      <c r="B155" s="56"/>
      <c r="C155" s="53" t="s">
        <v>222</v>
      </c>
      <c r="D155" s="154">
        <v>8017.59</v>
      </c>
      <c r="E155" s="57">
        <v>60</v>
      </c>
      <c r="F155" s="181" t="s">
        <v>181</v>
      </c>
      <c r="G155" s="196"/>
      <c r="H155" s="155">
        <f t="shared" si="22"/>
        <v>400.87950000000001</v>
      </c>
      <c r="I155" s="155">
        <f t="shared" si="23"/>
        <v>7215.8310000000001</v>
      </c>
      <c r="J155" s="152"/>
      <c r="N155" s="24"/>
      <c r="O155" s="24"/>
      <c r="P155" s="24"/>
      <c r="Q155" s="24"/>
      <c r="AE155" s="153"/>
      <c r="AF155" s="153"/>
      <c r="AG155" s="153"/>
      <c r="AH155" s="153"/>
      <c r="AI155" s="153"/>
      <c r="AJ155" s="153"/>
      <c r="AK155" s="153"/>
      <c r="AL155" s="153"/>
      <c r="AM155" s="153"/>
      <c r="AN155" s="153"/>
    </row>
    <row r="156" spans="1:40" ht="30" customHeight="1" x14ac:dyDescent="0.2">
      <c r="A156" s="55"/>
      <c r="B156" s="56"/>
      <c r="C156" s="53" t="s">
        <v>280</v>
      </c>
      <c r="D156" s="154">
        <v>705.64</v>
      </c>
      <c r="E156" s="57">
        <v>60</v>
      </c>
      <c r="F156" s="181" t="s">
        <v>202</v>
      </c>
      <c r="G156" s="256"/>
      <c r="H156" s="155">
        <f t="shared" si="22"/>
        <v>35.282000000000004</v>
      </c>
      <c r="I156" s="155">
        <f t="shared" si="23"/>
        <v>635.07600000000002</v>
      </c>
      <c r="J156" s="152"/>
      <c r="N156" s="24"/>
      <c r="O156" s="24"/>
      <c r="P156" s="24"/>
      <c r="Q156" s="24"/>
      <c r="AE156" s="153"/>
      <c r="AF156" s="153"/>
      <c r="AG156" s="153"/>
      <c r="AH156" s="153"/>
      <c r="AI156" s="153"/>
      <c r="AJ156" s="153"/>
      <c r="AK156" s="153"/>
      <c r="AL156" s="153"/>
      <c r="AM156" s="153"/>
      <c r="AN156" s="153"/>
    </row>
    <row r="157" spans="1:40" ht="30" customHeight="1" x14ac:dyDescent="0.2">
      <c r="A157" s="55"/>
      <c r="B157" s="56"/>
      <c r="C157" s="53" t="s">
        <v>281</v>
      </c>
      <c r="D157" s="154">
        <v>31663.5</v>
      </c>
      <c r="E157" s="57">
        <v>60</v>
      </c>
      <c r="F157" s="181" t="s">
        <v>174</v>
      </c>
      <c r="G157" s="196"/>
      <c r="H157" s="155">
        <f t="shared" si="22"/>
        <v>1583.1750000000002</v>
      </c>
      <c r="I157" s="155">
        <f t="shared" si="23"/>
        <v>28497.15</v>
      </c>
      <c r="J157" s="152"/>
      <c r="N157" s="24"/>
      <c r="O157" s="24"/>
      <c r="P157" s="24"/>
      <c r="Q157" s="24"/>
      <c r="AE157" s="153"/>
      <c r="AF157" s="153"/>
      <c r="AG157" s="153"/>
      <c r="AH157" s="153"/>
      <c r="AI157" s="153"/>
      <c r="AJ157" s="153"/>
      <c r="AK157" s="153"/>
      <c r="AL157" s="153"/>
      <c r="AM157" s="153"/>
      <c r="AN157" s="153"/>
    </row>
    <row r="158" spans="1:40" ht="30" customHeight="1" x14ac:dyDescent="0.2">
      <c r="A158" s="55"/>
      <c r="B158" s="56"/>
      <c r="C158" s="53" t="s">
        <v>282</v>
      </c>
      <c r="D158" s="154">
        <v>74214.799999999988</v>
      </c>
      <c r="E158" s="57">
        <v>20</v>
      </c>
      <c r="F158" s="181" t="s">
        <v>242</v>
      </c>
      <c r="G158" s="196"/>
      <c r="H158" s="155">
        <f t="shared" si="22"/>
        <v>3710.74</v>
      </c>
      <c r="I158" s="155">
        <f t="shared" si="23"/>
        <v>66793.319999999992</v>
      </c>
      <c r="J158" s="152"/>
      <c r="N158" s="24"/>
      <c r="O158" s="24"/>
      <c r="P158" s="24"/>
      <c r="Q158" s="24"/>
      <c r="AE158" s="153"/>
      <c r="AF158" s="153"/>
      <c r="AG158" s="153"/>
      <c r="AH158" s="153"/>
      <c r="AI158" s="153"/>
      <c r="AJ158" s="153"/>
      <c r="AK158" s="153"/>
      <c r="AL158" s="153"/>
      <c r="AM158" s="153"/>
      <c r="AN158" s="153"/>
    </row>
    <row r="159" spans="1:40" ht="30" customHeight="1" x14ac:dyDescent="0.2">
      <c r="A159" s="55"/>
      <c r="B159" s="56"/>
      <c r="C159" s="53" t="s">
        <v>283</v>
      </c>
      <c r="D159" s="154">
        <v>3238.06</v>
      </c>
      <c r="E159" s="57">
        <v>60</v>
      </c>
      <c r="F159" s="181" t="s">
        <v>174</v>
      </c>
      <c r="G159" s="196"/>
      <c r="H159" s="155">
        <f t="shared" si="22"/>
        <v>161.90300000000002</v>
      </c>
      <c r="I159" s="155">
        <f t="shared" si="23"/>
        <v>2914.2539999999999</v>
      </c>
      <c r="J159" s="152"/>
      <c r="N159" s="24"/>
      <c r="O159" s="24"/>
      <c r="P159" s="24"/>
      <c r="Q159" s="24"/>
      <c r="AE159" s="153"/>
      <c r="AF159" s="153"/>
      <c r="AG159" s="153"/>
      <c r="AH159" s="153"/>
      <c r="AI159" s="153"/>
      <c r="AJ159" s="153"/>
      <c r="AK159" s="153"/>
      <c r="AL159" s="153"/>
      <c r="AM159" s="153"/>
      <c r="AN159" s="153"/>
    </row>
    <row r="160" spans="1:40" ht="30" customHeight="1" x14ac:dyDescent="0.2">
      <c r="A160" s="55"/>
      <c r="B160" s="56"/>
      <c r="C160" s="53" t="s">
        <v>197</v>
      </c>
      <c r="D160" s="154">
        <v>3163671</v>
      </c>
      <c r="E160" s="57">
        <v>60</v>
      </c>
      <c r="F160" s="181" t="s">
        <v>172</v>
      </c>
      <c r="G160" s="256"/>
      <c r="H160" s="155">
        <f t="shared" si="22"/>
        <v>158183.55000000002</v>
      </c>
      <c r="I160" s="155">
        <f t="shared" si="23"/>
        <v>2847303.9</v>
      </c>
      <c r="J160" s="152"/>
      <c r="N160" s="24"/>
      <c r="O160" s="24"/>
      <c r="P160" s="24"/>
      <c r="Q160" s="24"/>
      <c r="AE160" s="153"/>
      <c r="AF160" s="153"/>
      <c r="AG160" s="153"/>
      <c r="AH160" s="153"/>
      <c r="AI160" s="153"/>
      <c r="AJ160" s="153"/>
      <c r="AK160" s="153"/>
      <c r="AL160" s="153"/>
      <c r="AM160" s="153"/>
      <c r="AN160" s="153"/>
    </row>
    <row r="161" spans="1:40" ht="30" customHeight="1" x14ac:dyDescent="0.2">
      <c r="A161" s="55"/>
      <c r="B161" s="56"/>
      <c r="C161" s="53" t="s">
        <v>198</v>
      </c>
      <c r="D161" s="154">
        <v>83790</v>
      </c>
      <c r="E161" s="57">
        <v>60</v>
      </c>
      <c r="F161" s="181" t="s">
        <v>199</v>
      </c>
      <c r="G161" s="256"/>
      <c r="H161" s="155">
        <f t="shared" si="22"/>
        <v>4189.5</v>
      </c>
      <c r="I161" s="155">
        <f t="shared" si="23"/>
        <v>75411</v>
      </c>
      <c r="J161" s="152"/>
      <c r="N161" s="24"/>
      <c r="O161" s="24"/>
      <c r="P161" s="24"/>
      <c r="Q161" s="24"/>
      <c r="AE161" s="153"/>
      <c r="AF161" s="153"/>
      <c r="AG161" s="153"/>
      <c r="AH161" s="153"/>
      <c r="AI161" s="153"/>
      <c r="AJ161" s="153"/>
      <c r="AK161" s="153"/>
      <c r="AL161" s="153"/>
      <c r="AM161" s="153"/>
      <c r="AN161" s="153"/>
    </row>
    <row r="162" spans="1:40" ht="30" customHeight="1" x14ac:dyDescent="0.2">
      <c r="A162" s="55"/>
      <c r="B162" s="56"/>
      <c r="C162" s="53" t="s">
        <v>284</v>
      </c>
      <c r="D162" s="154">
        <v>1254</v>
      </c>
      <c r="E162" s="57">
        <v>30</v>
      </c>
      <c r="F162" s="181" t="s">
        <v>194</v>
      </c>
      <c r="G162" s="256"/>
      <c r="H162" s="155">
        <f t="shared" si="22"/>
        <v>62.7</v>
      </c>
      <c r="I162" s="155">
        <f t="shared" si="23"/>
        <v>1128.6000000000001</v>
      </c>
      <c r="J162" s="152"/>
      <c r="N162" s="24"/>
      <c r="O162" s="24"/>
      <c r="P162" s="24"/>
      <c r="Q162" s="24"/>
      <c r="AE162" s="153"/>
      <c r="AF162" s="153"/>
      <c r="AG162" s="153"/>
      <c r="AH162" s="153"/>
      <c r="AI162" s="153"/>
      <c r="AJ162" s="153"/>
      <c r="AK162" s="153"/>
      <c r="AL162" s="153"/>
      <c r="AM162" s="153"/>
      <c r="AN162" s="153"/>
    </row>
    <row r="163" spans="1:40" ht="30" customHeight="1" x14ac:dyDescent="0.2">
      <c r="A163" s="55"/>
      <c r="B163" s="56"/>
      <c r="C163" s="53" t="s">
        <v>285</v>
      </c>
      <c r="D163" s="154">
        <v>60.6</v>
      </c>
      <c r="E163" s="57">
        <v>20</v>
      </c>
      <c r="F163" s="181" t="s">
        <v>242</v>
      </c>
      <c r="G163" s="256"/>
      <c r="H163" s="155">
        <f t="shared" si="22"/>
        <v>3.0300000000000002</v>
      </c>
      <c r="I163" s="155">
        <f t="shared" si="23"/>
        <v>54.54</v>
      </c>
      <c r="J163" s="152"/>
      <c r="N163" s="24"/>
      <c r="O163" s="24"/>
      <c r="P163" s="24"/>
      <c r="Q163" s="24"/>
      <c r="AE163" s="153"/>
      <c r="AF163" s="153"/>
      <c r="AG163" s="153"/>
      <c r="AH163" s="153"/>
      <c r="AI163" s="153"/>
      <c r="AJ163" s="153"/>
      <c r="AK163" s="153"/>
      <c r="AL163" s="153"/>
      <c r="AM163" s="153"/>
      <c r="AN163" s="153"/>
    </row>
    <row r="164" spans="1:40" ht="30" customHeight="1" x14ac:dyDescent="0.2">
      <c r="A164" s="55"/>
      <c r="B164" s="56"/>
      <c r="C164" s="53" t="s">
        <v>286</v>
      </c>
      <c r="D164" s="154">
        <v>289.51</v>
      </c>
      <c r="E164" s="57">
        <v>15</v>
      </c>
      <c r="F164" s="181" t="s">
        <v>242</v>
      </c>
      <c r="G164" s="256"/>
      <c r="H164" s="155">
        <f t="shared" si="22"/>
        <v>14.4755</v>
      </c>
      <c r="I164" s="155">
        <f t="shared" si="23"/>
        <v>260.55900000000003</v>
      </c>
      <c r="J164" s="152"/>
      <c r="N164" s="24"/>
      <c r="O164" s="24"/>
      <c r="P164" s="24"/>
      <c r="Q164" s="24"/>
      <c r="AE164" s="153"/>
      <c r="AF164" s="153"/>
      <c r="AG164" s="153"/>
      <c r="AH164" s="153"/>
      <c r="AI164" s="153"/>
      <c r="AJ164" s="153"/>
      <c r="AK164" s="153"/>
      <c r="AL164" s="153"/>
      <c r="AM164" s="153"/>
      <c r="AN164" s="153"/>
    </row>
    <row r="165" spans="1:40" ht="30" customHeight="1" x14ac:dyDescent="0.2">
      <c r="A165" s="55"/>
      <c r="B165" s="56"/>
      <c r="C165" s="53" t="s">
        <v>287</v>
      </c>
      <c r="D165" s="154">
        <v>11259.11</v>
      </c>
      <c r="E165" s="57">
        <v>15</v>
      </c>
      <c r="F165" s="181" t="s">
        <v>242</v>
      </c>
      <c r="G165" s="256"/>
      <c r="H165" s="155">
        <f t="shared" si="22"/>
        <v>562.95550000000003</v>
      </c>
      <c r="I165" s="155">
        <f t="shared" si="23"/>
        <v>10133.199000000001</v>
      </c>
      <c r="J165" s="152"/>
      <c r="N165" s="24"/>
      <c r="O165" s="24"/>
      <c r="P165" s="24"/>
      <c r="Q165" s="24"/>
      <c r="AE165" s="153"/>
      <c r="AF165" s="153"/>
      <c r="AG165" s="153"/>
      <c r="AH165" s="153"/>
      <c r="AI165" s="153"/>
      <c r="AJ165" s="153"/>
      <c r="AK165" s="153"/>
      <c r="AL165" s="153"/>
      <c r="AM165" s="153"/>
      <c r="AN165" s="153"/>
    </row>
    <row r="166" spans="1:40" ht="30" customHeight="1" x14ac:dyDescent="0.2">
      <c r="A166" s="55"/>
      <c r="B166" s="56"/>
      <c r="C166" s="53" t="s">
        <v>288</v>
      </c>
      <c r="D166" s="154">
        <v>79.959999999999994</v>
      </c>
      <c r="E166" s="57">
        <v>15</v>
      </c>
      <c r="F166" s="181" t="s">
        <v>242</v>
      </c>
      <c r="G166" s="256"/>
      <c r="H166" s="155">
        <f>D166*0.05</f>
        <v>3.9979999999999998</v>
      </c>
      <c r="I166" s="155">
        <f t="shared" si="23"/>
        <v>71.963999999999999</v>
      </c>
      <c r="J166" s="152"/>
      <c r="N166" s="24"/>
      <c r="O166" s="24"/>
      <c r="P166" s="24"/>
      <c r="Q166" s="24"/>
      <c r="AE166" s="153"/>
      <c r="AF166" s="153"/>
      <c r="AG166" s="153"/>
      <c r="AH166" s="153"/>
      <c r="AI166" s="153"/>
      <c r="AJ166" s="153"/>
      <c r="AK166" s="153"/>
      <c r="AL166" s="153"/>
      <c r="AM166" s="153"/>
      <c r="AN166" s="153"/>
    </row>
    <row r="167" spans="1:40" ht="30" customHeight="1" x14ac:dyDescent="0.2">
      <c r="A167" s="55"/>
      <c r="B167" s="56"/>
      <c r="C167" s="57"/>
      <c r="D167" s="57"/>
      <c r="E167" s="57"/>
      <c r="F167" s="181"/>
      <c r="G167" s="182"/>
      <c r="H167" s="54"/>
      <c r="I167" s="54"/>
      <c r="J167" s="152"/>
      <c r="AE167" s="153"/>
      <c r="AF167" s="153"/>
      <c r="AG167" s="153"/>
      <c r="AH167" s="153"/>
      <c r="AI167" s="153"/>
      <c r="AJ167" s="153"/>
      <c r="AK167" s="153"/>
      <c r="AL167" s="153"/>
      <c r="AM167" s="153"/>
      <c r="AN167" s="153"/>
    </row>
    <row r="168" spans="1:40" ht="30" customHeight="1" x14ac:dyDescent="0.2">
      <c r="A168" s="55"/>
      <c r="B168" s="56"/>
      <c r="C168" s="57"/>
      <c r="D168" s="57"/>
      <c r="E168" s="57"/>
      <c r="F168" s="181"/>
      <c r="G168" s="182"/>
      <c r="H168" s="54"/>
      <c r="I168" s="54"/>
      <c r="J168" s="179"/>
      <c r="K168" s="180"/>
      <c r="L168" s="180"/>
      <c r="AN168" s="153"/>
    </row>
    <row r="169" spans="1:40" ht="30" customHeight="1" x14ac:dyDescent="0.2">
      <c r="A169" s="198" t="s">
        <v>289</v>
      </c>
      <c r="B169" s="182"/>
      <c r="C169" s="49" t="s">
        <v>290</v>
      </c>
      <c r="D169" s="49" t="s">
        <v>348</v>
      </c>
      <c r="E169" s="96" t="s">
        <v>349</v>
      </c>
      <c r="F169" s="62" t="s">
        <v>293</v>
      </c>
      <c r="G169" s="62" t="s">
        <v>294</v>
      </c>
      <c r="H169" s="221"/>
      <c r="I169" s="182"/>
      <c r="J169" s="179"/>
      <c r="K169" s="180"/>
      <c r="L169" s="180"/>
      <c r="AN169" s="153"/>
    </row>
    <row r="170" spans="1:40" ht="30" customHeight="1" x14ac:dyDescent="0.2">
      <c r="A170" s="55" t="s">
        <v>295</v>
      </c>
      <c r="B170" s="56" t="s">
        <v>296</v>
      </c>
      <c r="C170" s="57" t="s">
        <v>297</v>
      </c>
      <c r="D170" s="57">
        <v>1500</v>
      </c>
      <c r="E170" s="57">
        <v>6</v>
      </c>
      <c r="F170" s="28" t="s">
        <v>298</v>
      </c>
      <c r="G170" s="63">
        <v>3</v>
      </c>
      <c r="H170" s="222"/>
      <c r="I170" s="182"/>
      <c r="J170" s="207" t="s">
        <v>299</v>
      </c>
      <c r="K170" s="180"/>
      <c r="L170" s="180"/>
      <c r="AN170" s="153"/>
    </row>
    <row r="171" spans="1:40" ht="30" customHeight="1" x14ac:dyDescent="0.2">
      <c r="A171" s="55" t="s">
        <v>300</v>
      </c>
      <c r="B171" s="56" t="s">
        <v>301</v>
      </c>
      <c r="C171" s="57"/>
      <c r="D171" s="57"/>
      <c r="E171" s="57"/>
      <c r="F171" s="63"/>
      <c r="G171" s="63"/>
      <c r="H171" s="149"/>
      <c r="I171" s="64"/>
      <c r="J171" s="179"/>
      <c r="K171" s="180"/>
      <c r="L171" s="180"/>
      <c r="AN171" s="153"/>
    </row>
    <row r="172" spans="1:40" ht="30" customHeight="1" x14ac:dyDescent="0.2">
      <c r="A172" s="55" t="s">
        <v>302</v>
      </c>
      <c r="B172" s="56" t="s">
        <v>303</v>
      </c>
      <c r="C172" s="57"/>
      <c r="D172" s="57"/>
      <c r="E172" s="57"/>
      <c r="F172" s="63"/>
      <c r="G172" s="63"/>
      <c r="H172" s="222"/>
      <c r="I172" s="182"/>
      <c r="J172" s="179"/>
      <c r="K172" s="180"/>
      <c r="L172" s="180"/>
      <c r="AN172" s="153"/>
    </row>
    <row r="173" spans="1:40" ht="33" customHeight="1" x14ac:dyDescent="0.2">
      <c r="A173" s="153"/>
      <c r="B173" s="153"/>
      <c r="C173" s="97" t="s">
        <v>304</v>
      </c>
      <c r="D173" s="98">
        <f>SUM(D52:D168)+SUM(D170:D172)</f>
        <v>62500623.750000022</v>
      </c>
      <c r="E173" s="284"/>
      <c r="F173" s="285"/>
      <c r="G173" s="285"/>
      <c r="H173" s="99">
        <f>SUM(H52:H168)</f>
        <v>3124956.1874999986</v>
      </c>
      <c r="I173" s="99">
        <f>SUM(I52:I168)</f>
        <v>56249211.375000015</v>
      </c>
      <c r="AL173" s="72"/>
      <c r="AM173" s="72"/>
      <c r="AN173" s="72"/>
    </row>
    <row r="174" spans="1:40" ht="33" customHeight="1" x14ac:dyDescent="0.2">
      <c r="A174" s="41"/>
      <c r="B174" s="41"/>
      <c r="C174" s="100" t="s">
        <v>305</v>
      </c>
      <c r="D174" s="101">
        <f>D173/$C$6</f>
        <v>1275.158602644143</v>
      </c>
      <c r="E174" s="286"/>
      <c r="F174" s="287"/>
      <c r="G174" s="287"/>
      <c r="H174" s="102">
        <f t="shared" ref="H174:I174" si="24">H173/$C$6</f>
        <v>63.756399957155068</v>
      </c>
      <c r="I174" s="102">
        <f t="shared" si="24"/>
        <v>1147.6151992287921</v>
      </c>
      <c r="AL174" s="72"/>
      <c r="AM174" s="72"/>
      <c r="AN174" s="72"/>
    </row>
    <row r="175" spans="1:40" ht="27" customHeight="1" x14ac:dyDescent="0.2">
      <c r="A175" s="41"/>
      <c r="B175" s="41"/>
      <c r="C175" s="26"/>
      <c r="D175" s="26"/>
      <c r="E175" s="26"/>
      <c r="F175" s="26"/>
    </row>
    <row r="176" spans="1:40" ht="36" customHeight="1" x14ac:dyDescent="0.2">
      <c r="A176" s="283"/>
      <c r="B176" s="180"/>
      <c r="C176" s="180"/>
      <c r="D176" s="180"/>
      <c r="E176" s="180"/>
      <c r="F176" s="180"/>
      <c r="G176" s="180"/>
      <c r="H176" s="180"/>
      <c r="I176" s="180"/>
      <c r="J176" s="180"/>
      <c r="K176" s="180"/>
      <c r="L176" s="180"/>
      <c r="M176" s="180"/>
      <c r="N176" s="180"/>
      <c r="O176" s="180"/>
      <c r="P176" s="180"/>
      <c r="Q176" s="180"/>
      <c r="R176" s="180"/>
      <c r="S176" s="180"/>
      <c r="T176" s="180"/>
    </row>
    <row r="177" spans="1:20" ht="23.25" customHeight="1" x14ac:dyDescent="0.2">
      <c r="A177" s="183" t="s">
        <v>350</v>
      </c>
      <c r="B177" s="184"/>
      <c r="C177" s="189" t="s">
        <v>351</v>
      </c>
      <c r="D177" s="189" t="s">
        <v>308</v>
      </c>
      <c r="E177" s="192" t="s">
        <v>309</v>
      </c>
      <c r="F177" s="184"/>
      <c r="G177" s="225" t="s">
        <v>310</v>
      </c>
      <c r="H177" s="211"/>
      <c r="I177" s="211"/>
      <c r="J177" s="211"/>
      <c r="K177" s="211"/>
      <c r="L177" s="211"/>
      <c r="M177" s="211"/>
      <c r="N177" s="211"/>
      <c r="O177" s="192" t="s">
        <v>311</v>
      </c>
      <c r="P177" s="211"/>
      <c r="Q177" s="211"/>
      <c r="R177" s="184"/>
      <c r="S177" s="217" t="s">
        <v>312</v>
      </c>
      <c r="T177" s="218" t="s">
        <v>313</v>
      </c>
    </row>
    <row r="178" spans="1:20" ht="39" customHeight="1" x14ac:dyDescent="0.2">
      <c r="A178" s="185"/>
      <c r="B178" s="186"/>
      <c r="C178" s="190"/>
      <c r="D178" s="191"/>
      <c r="E178" s="193"/>
      <c r="F178" s="188"/>
      <c r="G178" s="187"/>
      <c r="H178" s="187"/>
      <c r="I178" s="187"/>
      <c r="J178" s="187"/>
      <c r="K178" s="187"/>
      <c r="L178" s="187"/>
      <c r="M178" s="187"/>
      <c r="N178" s="187"/>
      <c r="O178" s="193"/>
      <c r="P178" s="187"/>
      <c r="Q178" s="187"/>
      <c r="R178" s="188"/>
      <c r="S178" s="190"/>
      <c r="T178" s="188"/>
    </row>
    <row r="179" spans="1:20" ht="24.75" customHeight="1" x14ac:dyDescent="0.2">
      <c r="A179" s="187"/>
      <c r="B179" s="188"/>
      <c r="C179" s="191"/>
      <c r="D179" s="194" t="s">
        <v>314</v>
      </c>
      <c r="E179" s="195"/>
      <c r="F179" s="182"/>
      <c r="G179" s="194" t="s">
        <v>315</v>
      </c>
      <c r="H179" s="195"/>
      <c r="I179" s="195"/>
      <c r="J179" s="195"/>
      <c r="K179" s="195"/>
      <c r="L179" s="195"/>
      <c r="M179" s="195"/>
      <c r="N179" s="182"/>
      <c r="O179" s="194" t="s">
        <v>316</v>
      </c>
      <c r="P179" s="195"/>
      <c r="Q179" s="195"/>
      <c r="R179" s="182"/>
      <c r="S179" s="190"/>
      <c r="T179" s="218" t="s">
        <v>117</v>
      </c>
    </row>
    <row r="180" spans="1:20" ht="30" customHeight="1" x14ac:dyDescent="0.2">
      <c r="A180" s="74" t="s">
        <v>147</v>
      </c>
      <c r="B180" s="75"/>
      <c r="C180" s="76"/>
      <c r="D180" s="76" t="s">
        <v>317</v>
      </c>
      <c r="E180" s="76" t="s">
        <v>318</v>
      </c>
      <c r="F180" s="76" t="s">
        <v>319</v>
      </c>
      <c r="G180" s="76" t="s">
        <v>320</v>
      </c>
      <c r="H180" s="76" t="s">
        <v>321</v>
      </c>
      <c r="I180" s="76" t="s">
        <v>322</v>
      </c>
      <c r="J180" s="76" t="s">
        <v>323</v>
      </c>
      <c r="K180" s="76" t="s">
        <v>324</v>
      </c>
      <c r="L180" s="194" t="s">
        <v>325</v>
      </c>
      <c r="M180" s="182"/>
      <c r="N180" s="76" t="s">
        <v>326</v>
      </c>
      <c r="O180" s="76" t="s">
        <v>327</v>
      </c>
      <c r="P180" s="76" t="s">
        <v>328</v>
      </c>
      <c r="Q180" s="76" t="s">
        <v>329</v>
      </c>
      <c r="R180" s="76" t="s">
        <v>330</v>
      </c>
      <c r="S180" s="191"/>
      <c r="T180" s="188"/>
    </row>
    <row r="181" spans="1:20" ht="30" customHeight="1" x14ac:dyDescent="0.2">
      <c r="A181" s="77">
        <v>0.1</v>
      </c>
      <c r="B181" s="56" t="s">
        <v>165</v>
      </c>
      <c r="C181" s="224"/>
      <c r="D181" s="180"/>
      <c r="E181" s="180"/>
      <c r="F181" s="180"/>
      <c r="G181" s="180"/>
      <c r="H181" s="180"/>
      <c r="I181" s="180"/>
      <c r="J181" s="180"/>
      <c r="K181" s="180"/>
      <c r="L181" s="180"/>
      <c r="M181" s="180"/>
      <c r="N181" s="186"/>
      <c r="O181" s="103"/>
      <c r="P181" s="103"/>
      <c r="Q181" s="103"/>
      <c r="R181" s="103"/>
      <c r="S181" s="83">
        <f t="shared" ref="S181:S200" si="25">SUM(C181:R181)</f>
        <v>0</v>
      </c>
      <c r="T181" s="104"/>
    </row>
    <row r="182" spans="1:20" ht="30" customHeight="1" x14ac:dyDescent="0.2">
      <c r="A182" s="55">
        <v>0.2</v>
      </c>
      <c r="B182" s="56" t="s">
        <v>167</v>
      </c>
      <c r="C182" s="193"/>
      <c r="D182" s="187"/>
      <c r="E182" s="187"/>
      <c r="F182" s="187"/>
      <c r="G182" s="187"/>
      <c r="H182" s="187"/>
      <c r="I182" s="187"/>
      <c r="J182" s="187"/>
      <c r="K182" s="187"/>
      <c r="L182" s="187"/>
      <c r="M182" s="187"/>
      <c r="N182" s="188"/>
      <c r="O182" s="103">
        <v>866000</v>
      </c>
      <c r="P182" s="103"/>
      <c r="Q182" s="103"/>
      <c r="R182" s="103"/>
      <c r="S182" s="83">
        <f t="shared" si="25"/>
        <v>866000</v>
      </c>
      <c r="T182" s="82"/>
    </row>
    <row r="183" spans="1:20" ht="30" customHeight="1" x14ac:dyDescent="0.2">
      <c r="A183" s="55">
        <v>0.3</v>
      </c>
      <c r="B183" s="56" t="s">
        <v>168</v>
      </c>
      <c r="C183" s="82"/>
      <c r="D183" s="82"/>
      <c r="E183" s="105"/>
      <c r="F183" s="106"/>
      <c r="G183" s="106"/>
      <c r="H183" s="103"/>
      <c r="I183" s="103"/>
      <c r="J183" s="103"/>
      <c r="K183" s="103"/>
      <c r="L183" s="282"/>
      <c r="M183" s="211"/>
      <c r="N183" s="184"/>
      <c r="O183" s="103"/>
      <c r="P183" s="103"/>
      <c r="Q183" s="103"/>
      <c r="R183" s="103"/>
      <c r="S183" s="83">
        <f t="shared" si="25"/>
        <v>0</v>
      </c>
      <c r="T183" s="82"/>
    </row>
    <row r="184" spans="1:20" ht="30" customHeight="1" x14ac:dyDescent="0.2">
      <c r="A184" s="55">
        <v>0.4</v>
      </c>
      <c r="B184" s="56" t="s">
        <v>169</v>
      </c>
      <c r="C184" s="82"/>
      <c r="D184" s="82"/>
      <c r="E184" s="105"/>
      <c r="F184" s="106"/>
      <c r="G184" s="107"/>
      <c r="H184" s="103"/>
      <c r="I184" s="103"/>
      <c r="J184" s="103"/>
      <c r="K184" s="103"/>
      <c r="L184" s="205"/>
      <c r="M184" s="180"/>
      <c r="N184" s="186"/>
      <c r="O184" s="103"/>
      <c r="P184" s="103"/>
      <c r="Q184" s="103"/>
      <c r="R184" s="103"/>
      <c r="S184" s="83">
        <f t="shared" si="25"/>
        <v>0</v>
      </c>
      <c r="T184" s="103"/>
    </row>
    <row r="185" spans="1:20" ht="30" customHeight="1" x14ac:dyDescent="0.2">
      <c r="A185" s="55">
        <v>0.5</v>
      </c>
      <c r="B185" s="56" t="s">
        <v>331</v>
      </c>
      <c r="C185" s="82"/>
      <c r="D185" s="82"/>
      <c r="E185" s="105"/>
      <c r="F185" s="106"/>
      <c r="G185" s="107"/>
      <c r="H185" s="103"/>
      <c r="I185" s="103"/>
      <c r="J185" s="103"/>
      <c r="K185" s="103"/>
      <c r="L185" s="205"/>
      <c r="M185" s="180"/>
      <c r="N185" s="186"/>
      <c r="O185" s="103"/>
      <c r="P185" s="103"/>
      <c r="Q185" s="103"/>
      <c r="R185" s="103"/>
      <c r="S185" s="83">
        <f t="shared" si="25"/>
        <v>0</v>
      </c>
      <c r="T185" s="103"/>
    </row>
    <row r="186" spans="1:20" ht="30" customHeight="1" x14ac:dyDescent="0.2">
      <c r="A186" s="55">
        <v>1</v>
      </c>
      <c r="B186" s="75" t="s">
        <v>170</v>
      </c>
      <c r="C186" s="82">
        <v>0</v>
      </c>
      <c r="D186" s="82">
        <v>3240000</v>
      </c>
      <c r="E186" s="108">
        <v>964000</v>
      </c>
      <c r="F186" s="82">
        <v>64000</v>
      </c>
      <c r="G186" s="103"/>
      <c r="H186" s="103"/>
      <c r="I186" s="103">
        <v>0</v>
      </c>
      <c r="J186" s="103"/>
      <c r="K186" s="103"/>
      <c r="L186" s="205"/>
      <c r="M186" s="180"/>
      <c r="N186" s="186"/>
      <c r="O186" s="103"/>
      <c r="P186" s="103">
        <v>287000</v>
      </c>
      <c r="Q186" s="103">
        <v>9000</v>
      </c>
      <c r="R186" s="103">
        <v>606</v>
      </c>
      <c r="S186" s="83">
        <f t="shared" si="25"/>
        <v>4564606</v>
      </c>
      <c r="T186" s="177">
        <v>-552870.15</v>
      </c>
    </row>
    <row r="187" spans="1:20" ht="30" customHeight="1" x14ac:dyDescent="0.2">
      <c r="A187" s="55">
        <v>2.1</v>
      </c>
      <c r="B187" s="56" t="s">
        <v>179</v>
      </c>
      <c r="C187" s="82">
        <v>0</v>
      </c>
      <c r="D187" s="82">
        <v>12400000</v>
      </c>
      <c r="E187" s="108">
        <v>1660000</v>
      </c>
      <c r="F187" s="82">
        <v>153000</v>
      </c>
      <c r="G187" s="103"/>
      <c r="H187" s="103"/>
      <c r="I187" s="103">
        <v>0</v>
      </c>
      <c r="J187" s="103">
        <v>2460000</v>
      </c>
      <c r="K187" s="103">
        <v>0</v>
      </c>
      <c r="L187" s="205"/>
      <c r="M187" s="180"/>
      <c r="N187" s="186"/>
      <c r="O187" s="103"/>
      <c r="P187" s="103">
        <v>120000</v>
      </c>
      <c r="Q187" s="103">
        <v>23100</v>
      </c>
      <c r="R187" s="103">
        <v>55.3</v>
      </c>
      <c r="S187" s="83">
        <f t="shared" si="25"/>
        <v>16816155.300000001</v>
      </c>
      <c r="T187" s="177">
        <v>-7063719.0300000003</v>
      </c>
    </row>
    <row r="188" spans="1:20" ht="30" customHeight="1" x14ac:dyDescent="0.2">
      <c r="A188" s="55">
        <v>2.2000000000000002</v>
      </c>
      <c r="B188" s="56" t="s">
        <v>191</v>
      </c>
      <c r="C188" s="82">
        <v>0</v>
      </c>
      <c r="D188" s="82">
        <v>1990000</v>
      </c>
      <c r="E188" s="108">
        <v>312000</v>
      </c>
      <c r="F188" s="82">
        <v>109000</v>
      </c>
      <c r="G188" s="103"/>
      <c r="H188" s="103"/>
      <c r="I188" s="103">
        <v>0</v>
      </c>
      <c r="J188" s="103">
        <v>390000</v>
      </c>
      <c r="K188" s="103">
        <v>0</v>
      </c>
      <c r="L188" s="205"/>
      <c r="M188" s="180"/>
      <c r="N188" s="186"/>
      <c r="O188" s="103"/>
      <c r="P188" s="103">
        <v>169000</v>
      </c>
      <c r="Q188" s="103">
        <v>11100</v>
      </c>
      <c r="R188" s="103">
        <v>385</v>
      </c>
      <c r="S188" s="83">
        <f t="shared" si="25"/>
        <v>2981485</v>
      </c>
      <c r="T188" s="177">
        <v>-457696.26</v>
      </c>
    </row>
    <row r="189" spans="1:20" ht="30" customHeight="1" x14ac:dyDescent="0.2">
      <c r="A189" s="55">
        <v>2.2999999999999998</v>
      </c>
      <c r="B189" s="56" t="s">
        <v>203</v>
      </c>
      <c r="C189" s="82">
        <v>0</v>
      </c>
      <c r="D189" s="82">
        <v>1530000</v>
      </c>
      <c r="E189" s="108">
        <v>189000</v>
      </c>
      <c r="F189" s="82">
        <v>88200</v>
      </c>
      <c r="G189" s="103"/>
      <c r="H189" s="103"/>
      <c r="I189" s="103">
        <v>0</v>
      </c>
      <c r="J189" s="103">
        <v>327000</v>
      </c>
      <c r="K189" s="103">
        <v>0</v>
      </c>
      <c r="L189" s="205"/>
      <c r="M189" s="180"/>
      <c r="N189" s="186"/>
      <c r="O189" s="103"/>
      <c r="P189" s="103">
        <v>118000</v>
      </c>
      <c r="Q189" s="103">
        <v>9030</v>
      </c>
      <c r="R189" s="103">
        <v>267</v>
      </c>
      <c r="S189" s="83">
        <f t="shared" si="25"/>
        <v>2261497</v>
      </c>
      <c r="T189" s="177">
        <v>-267385.37</v>
      </c>
    </row>
    <row r="190" spans="1:20" ht="30" customHeight="1" x14ac:dyDescent="0.2">
      <c r="A190" s="55">
        <v>2.4</v>
      </c>
      <c r="B190" s="56" t="s">
        <v>205</v>
      </c>
      <c r="C190" s="82">
        <v>0</v>
      </c>
      <c r="D190" s="82">
        <v>6260</v>
      </c>
      <c r="E190" s="108">
        <v>1690</v>
      </c>
      <c r="F190" s="82">
        <v>82.7</v>
      </c>
      <c r="G190" s="103"/>
      <c r="H190" s="103"/>
      <c r="I190" s="103">
        <v>0</v>
      </c>
      <c r="J190" s="103"/>
      <c r="K190" s="103"/>
      <c r="L190" s="205"/>
      <c r="M190" s="180"/>
      <c r="N190" s="186"/>
      <c r="O190" s="103"/>
      <c r="P190" s="103">
        <v>307</v>
      </c>
      <c r="Q190" s="103">
        <v>9.31</v>
      </c>
      <c r="R190" s="103">
        <v>0.61</v>
      </c>
      <c r="S190" s="83">
        <f t="shared" si="25"/>
        <v>8349.6200000000008</v>
      </c>
      <c r="T190" s="177">
        <v>-3415.76</v>
      </c>
    </row>
    <row r="191" spans="1:20" ht="30" customHeight="1" x14ac:dyDescent="0.2">
      <c r="A191" s="55">
        <v>2.5</v>
      </c>
      <c r="B191" s="56" t="s">
        <v>208</v>
      </c>
      <c r="C191" s="82">
        <v>0</v>
      </c>
      <c r="D191" s="82">
        <v>223000</v>
      </c>
      <c r="E191" s="108">
        <v>13600</v>
      </c>
      <c r="F191" s="82">
        <v>2380</v>
      </c>
      <c r="G191" s="103"/>
      <c r="H191" s="103"/>
      <c r="I191" s="103">
        <v>0</v>
      </c>
      <c r="J191" s="103"/>
      <c r="K191" s="103"/>
      <c r="L191" s="205"/>
      <c r="M191" s="180"/>
      <c r="N191" s="186"/>
      <c r="O191" s="103"/>
      <c r="P191" s="103">
        <v>827</v>
      </c>
      <c r="Q191" s="103">
        <v>113</v>
      </c>
      <c r="R191" s="103">
        <v>0.28599999999999998</v>
      </c>
      <c r="S191" s="83">
        <f t="shared" si="25"/>
        <v>239920.28599999999</v>
      </c>
      <c r="T191" s="177">
        <v>-137653.38</v>
      </c>
    </row>
    <row r="192" spans="1:20" ht="30" customHeight="1" x14ac:dyDescent="0.2">
      <c r="A192" s="55">
        <v>2.6</v>
      </c>
      <c r="B192" s="56" t="s">
        <v>212</v>
      </c>
      <c r="C192" s="82">
        <v>0</v>
      </c>
      <c r="D192" s="82">
        <v>12000</v>
      </c>
      <c r="E192" s="108">
        <v>1120</v>
      </c>
      <c r="F192" s="82">
        <v>0</v>
      </c>
      <c r="G192" s="103"/>
      <c r="H192" s="103"/>
      <c r="I192" s="103">
        <v>0</v>
      </c>
      <c r="J192" s="103">
        <v>26400</v>
      </c>
      <c r="K192" s="103">
        <v>0</v>
      </c>
      <c r="L192" s="205"/>
      <c r="M192" s="180"/>
      <c r="N192" s="186"/>
      <c r="O192" s="103"/>
      <c r="P192" s="103">
        <v>51.4</v>
      </c>
      <c r="Q192" s="103">
        <v>6.61</v>
      </c>
      <c r="R192" s="103">
        <v>0.434</v>
      </c>
      <c r="S192" s="83">
        <f t="shared" si="25"/>
        <v>39578.444000000003</v>
      </c>
      <c r="T192" s="177">
        <v>-19061.23</v>
      </c>
    </row>
    <row r="193" spans="1:40" ht="30" customHeight="1" x14ac:dyDescent="0.2">
      <c r="A193" s="55">
        <v>2.7</v>
      </c>
      <c r="B193" s="56" t="s">
        <v>215</v>
      </c>
      <c r="C193" s="82">
        <v>-635</v>
      </c>
      <c r="D193" s="82">
        <v>1270000</v>
      </c>
      <c r="E193" s="108">
        <v>681000</v>
      </c>
      <c r="F193" s="82">
        <v>33600</v>
      </c>
      <c r="G193" s="103"/>
      <c r="H193" s="103"/>
      <c r="I193" s="103">
        <v>0</v>
      </c>
      <c r="J193" s="103">
        <v>1720000</v>
      </c>
      <c r="K193" s="103">
        <v>0</v>
      </c>
      <c r="L193" s="205"/>
      <c r="M193" s="180"/>
      <c r="N193" s="186"/>
      <c r="O193" s="103"/>
      <c r="P193" s="103">
        <v>71100</v>
      </c>
      <c r="Q193" s="103">
        <v>1990</v>
      </c>
      <c r="R193" s="103">
        <v>141000</v>
      </c>
      <c r="S193" s="83">
        <f t="shared" si="25"/>
        <v>3918055</v>
      </c>
      <c r="T193" s="177">
        <v>-106682.19</v>
      </c>
    </row>
    <row r="194" spans="1:40" ht="30" customHeight="1" x14ac:dyDescent="0.2">
      <c r="A194" s="55">
        <v>2.8</v>
      </c>
      <c r="B194" s="56" t="s">
        <v>226</v>
      </c>
      <c r="C194" s="82">
        <v>-13500</v>
      </c>
      <c r="D194" s="82">
        <v>107000</v>
      </c>
      <c r="E194" s="108">
        <v>10900</v>
      </c>
      <c r="F194" s="82">
        <v>0</v>
      </c>
      <c r="G194" s="103"/>
      <c r="H194" s="103"/>
      <c r="I194" s="103">
        <v>0</v>
      </c>
      <c r="J194" s="103">
        <v>238000</v>
      </c>
      <c r="K194" s="103">
        <v>0</v>
      </c>
      <c r="L194" s="205"/>
      <c r="M194" s="180"/>
      <c r="N194" s="186"/>
      <c r="O194" s="103"/>
      <c r="P194" s="103">
        <v>498</v>
      </c>
      <c r="Q194" s="103">
        <v>13600</v>
      </c>
      <c r="R194" s="103">
        <v>102</v>
      </c>
      <c r="S194" s="83">
        <f t="shared" si="25"/>
        <v>356600</v>
      </c>
      <c r="T194" s="177">
        <v>-125549.15</v>
      </c>
    </row>
    <row r="195" spans="1:40" ht="30" customHeight="1" x14ac:dyDescent="0.2">
      <c r="A195" s="55">
        <v>3</v>
      </c>
      <c r="B195" s="75" t="s">
        <v>230</v>
      </c>
      <c r="C195" s="82">
        <v>0</v>
      </c>
      <c r="D195" s="82">
        <v>587000</v>
      </c>
      <c r="E195" s="82">
        <v>73000</v>
      </c>
      <c r="F195" s="82">
        <v>18900</v>
      </c>
      <c r="G195" s="103"/>
      <c r="H195" s="103"/>
      <c r="I195" s="103">
        <v>0</v>
      </c>
      <c r="J195" s="103">
        <v>3240000</v>
      </c>
      <c r="K195" s="103">
        <v>0</v>
      </c>
      <c r="L195" s="205"/>
      <c r="M195" s="180"/>
      <c r="N195" s="186"/>
      <c r="O195" s="103"/>
      <c r="P195" s="103">
        <v>3350</v>
      </c>
      <c r="Q195" s="103">
        <v>34600</v>
      </c>
      <c r="R195" s="103">
        <v>0.78200000000000003</v>
      </c>
      <c r="S195" s="83">
        <f t="shared" si="25"/>
        <v>3956850.7820000001</v>
      </c>
      <c r="T195" s="177">
        <v>-709670.6</v>
      </c>
    </row>
    <row r="196" spans="1:40" ht="30" customHeight="1" x14ac:dyDescent="0.2">
      <c r="A196" s="55">
        <v>4</v>
      </c>
      <c r="B196" s="75" t="s">
        <v>332</v>
      </c>
      <c r="C196" s="82"/>
      <c r="D196" s="82"/>
      <c r="E196" s="108"/>
      <c r="F196" s="82"/>
      <c r="G196" s="103"/>
      <c r="H196" s="103"/>
      <c r="I196" s="103"/>
      <c r="J196" s="103"/>
      <c r="K196" s="103"/>
      <c r="L196" s="193"/>
      <c r="M196" s="187"/>
      <c r="N196" s="188"/>
      <c r="O196" s="103"/>
      <c r="P196" s="103"/>
      <c r="Q196" s="103"/>
      <c r="R196" s="103"/>
      <c r="S196" s="83">
        <f t="shared" si="25"/>
        <v>0</v>
      </c>
      <c r="T196" s="177"/>
    </row>
    <row r="197" spans="1:40" ht="30" customHeight="1" x14ac:dyDescent="0.2">
      <c r="A197" s="55">
        <v>5</v>
      </c>
      <c r="B197" s="75" t="s">
        <v>240</v>
      </c>
      <c r="C197" s="82">
        <v>0</v>
      </c>
      <c r="D197" s="82">
        <v>12400000</v>
      </c>
      <c r="E197" s="108">
        <v>767000</v>
      </c>
      <c r="F197" s="82">
        <v>538000</v>
      </c>
      <c r="G197" s="103">
        <v>3910000</v>
      </c>
      <c r="H197" s="103"/>
      <c r="I197" s="103">
        <v>0</v>
      </c>
      <c r="J197" s="103">
        <v>29400000</v>
      </c>
      <c r="K197" s="103">
        <v>0</v>
      </c>
      <c r="L197" s="78">
        <v>9680000</v>
      </c>
      <c r="M197" s="78">
        <v>7380000000</v>
      </c>
      <c r="N197" s="78"/>
      <c r="O197" s="103"/>
      <c r="P197" s="103">
        <v>47300</v>
      </c>
      <c r="Q197" s="103">
        <v>5570</v>
      </c>
      <c r="R197" s="103">
        <v>134</v>
      </c>
      <c r="S197" s="83">
        <f t="shared" si="25"/>
        <v>7436748004</v>
      </c>
      <c r="T197" s="177">
        <v>-15395106.210000001</v>
      </c>
    </row>
    <row r="198" spans="1:40" ht="30" customHeight="1" x14ac:dyDescent="0.2">
      <c r="A198" s="55">
        <v>6</v>
      </c>
      <c r="B198" s="75" t="s">
        <v>273</v>
      </c>
      <c r="C198" s="82"/>
      <c r="D198" s="82"/>
      <c r="E198" s="108"/>
      <c r="F198" s="82"/>
      <c r="G198" s="103"/>
      <c r="H198" s="103"/>
      <c r="I198" s="103"/>
      <c r="J198" s="103"/>
      <c r="K198" s="103"/>
      <c r="L198" s="279"/>
      <c r="M198" s="211"/>
      <c r="N198" s="184"/>
      <c r="O198" s="103"/>
      <c r="P198" s="103"/>
      <c r="Q198" s="103"/>
      <c r="R198" s="103"/>
      <c r="S198" s="83">
        <f t="shared" si="25"/>
        <v>0</v>
      </c>
      <c r="T198" s="177"/>
    </row>
    <row r="199" spans="1:40" ht="30" customHeight="1" x14ac:dyDescent="0.2">
      <c r="A199" s="55">
        <v>7</v>
      </c>
      <c r="B199" s="75" t="s">
        <v>274</v>
      </c>
      <c r="C199" s="82"/>
      <c r="D199" s="82"/>
      <c r="E199" s="108"/>
      <c r="F199" s="82"/>
      <c r="G199" s="103"/>
      <c r="H199" s="103"/>
      <c r="I199" s="103"/>
      <c r="J199" s="103"/>
      <c r="K199" s="103"/>
      <c r="L199" s="205"/>
      <c r="M199" s="180"/>
      <c r="N199" s="186"/>
      <c r="O199" s="103"/>
      <c r="P199" s="103"/>
      <c r="Q199" s="103"/>
      <c r="R199" s="103"/>
      <c r="S199" s="83">
        <f t="shared" si="25"/>
        <v>0</v>
      </c>
      <c r="T199" s="177"/>
    </row>
    <row r="200" spans="1:40" ht="30" customHeight="1" x14ac:dyDescent="0.2">
      <c r="A200" s="55">
        <v>8</v>
      </c>
      <c r="B200" s="75" t="s">
        <v>275</v>
      </c>
      <c r="C200" s="82">
        <v>0</v>
      </c>
      <c r="D200" s="82">
        <v>682000</v>
      </c>
      <c r="E200" s="108">
        <v>104000</v>
      </c>
      <c r="F200" s="82">
        <v>38700</v>
      </c>
      <c r="G200" s="103"/>
      <c r="H200" s="103"/>
      <c r="I200" s="103">
        <v>0</v>
      </c>
      <c r="J200" s="103">
        <v>548000</v>
      </c>
      <c r="K200" s="103">
        <v>0</v>
      </c>
      <c r="L200" s="193"/>
      <c r="M200" s="187"/>
      <c r="N200" s="188"/>
      <c r="O200" s="103"/>
      <c r="P200" s="103">
        <v>65800</v>
      </c>
      <c r="Q200" s="103">
        <v>4180</v>
      </c>
      <c r="R200" s="103">
        <v>135</v>
      </c>
      <c r="S200" s="83">
        <f t="shared" si="25"/>
        <v>1442815</v>
      </c>
      <c r="T200" s="177">
        <v>-651952.49</v>
      </c>
    </row>
    <row r="201" spans="1:40" ht="30" customHeight="1" x14ac:dyDescent="0.2">
      <c r="A201" s="212" t="s">
        <v>333</v>
      </c>
      <c r="B201" s="182"/>
      <c r="C201" s="213"/>
      <c r="D201" s="195"/>
      <c r="E201" s="182"/>
      <c r="F201" s="82">
        <v>6460000</v>
      </c>
      <c r="G201" s="214"/>
      <c r="H201" s="195"/>
      <c r="I201" s="195"/>
      <c r="J201" s="195"/>
      <c r="K201" s="195"/>
      <c r="L201" s="195"/>
      <c r="M201" s="195"/>
      <c r="N201" s="195"/>
      <c r="O201" s="195"/>
      <c r="P201" s="195"/>
      <c r="Q201" s="195"/>
      <c r="R201" s="182"/>
      <c r="S201" s="83">
        <f>F201</f>
        <v>6460000</v>
      </c>
      <c r="T201" s="84"/>
    </row>
    <row r="202" spans="1:40" ht="27" customHeight="1" x14ac:dyDescent="0.2">
      <c r="A202" s="216" t="s">
        <v>118</v>
      </c>
      <c r="B202" s="182"/>
      <c r="C202" s="109">
        <f t="shared" ref="C202:E202" si="26">SUM(C183:C200)</f>
        <v>-14135</v>
      </c>
      <c r="D202" s="109">
        <f t="shared" si="26"/>
        <v>34447260</v>
      </c>
      <c r="E202" s="110">
        <f t="shared" si="26"/>
        <v>4777310</v>
      </c>
      <c r="F202" s="109">
        <f>SUM(F183:F201)</f>
        <v>7505862.7000000002</v>
      </c>
      <c r="G202" s="109">
        <f t="shared" ref="G202:K202" si="27">SUM(G183:G200)</f>
        <v>3910000</v>
      </c>
      <c r="H202" s="109">
        <f t="shared" si="27"/>
        <v>0</v>
      </c>
      <c r="I202" s="109">
        <f t="shared" si="27"/>
        <v>0</v>
      </c>
      <c r="J202" s="109">
        <f t="shared" si="27"/>
        <v>38349400</v>
      </c>
      <c r="K202" s="109">
        <f t="shared" si="27"/>
        <v>0</v>
      </c>
      <c r="L202" s="280">
        <f>L197+M197</f>
        <v>7389680000</v>
      </c>
      <c r="M202" s="182"/>
      <c r="N202" s="109">
        <f>N197</f>
        <v>0</v>
      </c>
      <c r="O202" s="109">
        <f t="shared" ref="O202:R202" si="28">SUM(O181:O200)</f>
        <v>866000</v>
      </c>
      <c r="P202" s="109">
        <f t="shared" si="28"/>
        <v>883233.4</v>
      </c>
      <c r="Q202" s="109">
        <f t="shared" si="28"/>
        <v>112298.92</v>
      </c>
      <c r="R202" s="109">
        <f t="shared" si="28"/>
        <v>142686.41200000001</v>
      </c>
      <c r="S202" s="109">
        <f>SUM(S181:S201)</f>
        <v>7480659916.4320002</v>
      </c>
      <c r="T202" s="109">
        <f>SUM(T181:T200)</f>
        <v>-25490761.82</v>
      </c>
    </row>
    <row r="203" spans="1:40" ht="27" customHeight="1" x14ac:dyDescent="0.2">
      <c r="A203" s="216" t="s">
        <v>353</v>
      </c>
      <c r="B203" s="182"/>
      <c r="C203" s="87">
        <f t="shared" ref="C203:L203" si="29">C202/$C$6</f>
        <v>-0.28838699147182439</v>
      </c>
      <c r="D203" s="87">
        <f t="shared" si="29"/>
        <v>702.80450483535321</v>
      </c>
      <c r="E203" s="87">
        <f t="shared" si="29"/>
        <v>97.468274370587991</v>
      </c>
      <c r="F203" s="87">
        <f t="shared" si="29"/>
        <v>153.13711796629534</v>
      </c>
      <c r="G203" s="87">
        <f t="shared" si="29"/>
        <v>79.77312604561962</v>
      </c>
      <c r="H203" s="87">
        <f t="shared" si="29"/>
        <v>0</v>
      </c>
      <c r="I203" s="87">
        <f t="shared" si="29"/>
        <v>0</v>
      </c>
      <c r="J203" s="87">
        <f t="shared" si="29"/>
        <v>782.41726853552052</v>
      </c>
      <c r="K203" s="87">
        <f t="shared" si="29"/>
        <v>0</v>
      </c>
      <c r="L203" s="209">
        <f t="shared" si="29"/>
        <v>150766.71971273512</v>
      </c>
      <c r="M203" s="182"/>
      <c r="N203" s="87">
        <f>N202/$C$6</f>
        <v>0</v>
      </c>
      <c r="O203" s="87">
        <f t="shared" ref="O203:T203" si="30">O202/$C$6</f>
        <v>17.66842126739299</v>
      </c>
      <c r="P203" s="87">
        <f t="shared" si="30"/>
        <v>18.020022850614112</v>
      </c>
      <c r="Q203" s="87">
        <f t="shared" si="30"/>
        <v>2.2911600767127758</v>
      </c>
      <c r="R203" s="87">
        <f t="shared" si="30"/>
        <v>2.911135838739952</v>
      </c>
      <c r="S203" s="87">
        <f t="shared" si="30"/>
        <v>152622.92235753051</v>
      </c>
      <c r="T203" s="87">
        <f t="shared" si="30"/>
        <v>-520.07103725466197</v>
      </c>
    </row>
    <row r="204" spans="1:40" ht="15.75" customHeight="1" x14ac:dyDescent="0.2">
      <c r="A204" s="281" t="s">
        <v>334</v>
      </c>
      <c r="B204" s="211"/>
      <c r="C204" s="211"/>
      <c r="D204" s="211"/>
      <c r="E204" s="211"/>
      <c r="F204" s="211"/>
      <c r="G204" s="211"/>
      <c r="H204" s="211"/>
      <c r="I204" s="211"/>
      <c r="J204" s="211"/>
      <c r="K204" s="211"/>
      <c r="L204" s="211"/>
      <c r="M204" s="211"/>
      <c r="N204" s="211"/>
      <c r="O204" s="211"/>
      <c r="P204" s="211"/>
      <c r="Q204" s="211"/>
      <c r="R204" s="211"/>
      <c r="S204" s="211"/>
      <c r="T204" s="211"/>
    </row>
    <row r="205" spans="1:40" ht="15" customHeight="1" x14ac:dyDescent="0.2">
      <c r="A205" s="172" t="s">
        <v>335</v>
      </c>
      <c r="B205" s="172"/>
      <c r="C205" s="172"/>
      <c r="D205" s="172"/>
      <c r="E205" s="172"/>
      <c r="F205" s="172"/>
      <c r="G205" s="172"/>
      <c r="H205" s="172"/>
      <c r="I205" s="172"/>
      <c r="J205" s="172"/>
      <c r="K205" s="172"/>
      <c r="L205" s="172"/>
      <c r="M205" s="172"/>
      <c r="N205" s="172"/>
      <c r="O205" s="172"/>
      <c r="P205" s="88"/>
      <c r="Q205" s="88"/>
      <c r="R205" s="88"/>
      <c r="S205" s="88"/>
      <c r="T205" s="88"/>
    </row>
    <row r="206" spans="1:40" ht="37.5" customHeight="1" x14ac:dyDescent="0.2">
      <c r="A206" s="88"/>
      <c r="B206" s="88"/>
      <c r="C206" s="88"/>
      <c r="D206" s="88"/>
      <c r="E206" s="88"/>
      <c r="F206" s="88"/>
      <c r="G206" s="88"/>
      <c r="H206" s="88"/>
      <c r="I206" s="88"/>
      <c r="J206" s="88"/>
      <c r="K206" s="88"/>
      <c r="L206" s="88"/>
      <c r="M206" s="88"/>
      <c r="N206" s="88"/>
      <c r="O206" s="88"/>
      <c r="P206" s="88"/>
      <c r="Q206" s="88"/>
      <c r="R206" s="88"/>
      <c r="S206" s="88"/>
      <c r="T206" s="88"/>
      <c r="U206" s="90"/>
      <c r="V206" s="90"/>
      <c r="W206" s="90"/>
      <c r="X206" s="90"/>
      <c r="Y206" s="90"/>
      <c r="Z206" s="90"/>
      <c r="AA206" s="90"/>
      <c r="AB206" s="90"/>
      <c r="AC206" s="90"/>
      <c r="AD206" s="90"/>
      <c r="AE206" s="90"/>
      <c r="AF206" s="90"/>
      <c r="AG206" s="90"/>
      <c r="AH206" s="90"/>
      <c r="AI206" s="90"/>
      <c r="AJ206" s="90"/>
      <c r="AK206" s="90"/>
      <c r="AL206" s="90"/>
      <c r="AM206" s="90"/>
      <c r="AN206" s="90"/>
    </row>
    <row r="207" spans="1:40" ht="12.75" customHeight="1" x14ac:dyDescent="0.2">
      <c r="A207" s="88"/>
      <c r="B207" s="88"/>
      <c r="C207" s="88"/>
      <c r="D207" s="88"/>
      <c r="E207" s="88"/>
      <c r="F207" s="88"/>
      <c r="G207" s="88"/>
      <c r="H207" s="88"/>
      <c r="I207" s="88"/>
      <c r="J207" s="88"/>
      <c r="K207" s="88"/>
      <c r="L207" s="88"/>
      <c r="M207" s="88"/>
      <c r="N207" s="88"/>
      <c r="O207" s="88"/>
      <c r="P207" s="88"/>
      <c r="Q207" s="88"/>
      <c r="R207" s="88"/>
      <c r="S207" s="88"/>
      <c r="T207" s="88"/>
    </row>
    <row r="208" spans="1:40" ht="65.25" customHeight="1" x14ac:dyDescent="0.2">
      <c r="A208" s="88"/>
      <c r="B208" s="88"/>
      <c r="C208" s="88"/>
      <c r="D208" s="88"/>
      <c r="E208" s="88"/>
      <c r="F208" s="88"/>
      <c r="G208" s="88"/>
      <c r="H208" s="88"/>
      <c r="I208" s="88"/>
      <c r="J208" s="88"/>
      <c r="K208" s="88"/>
      <c r="L208" s="88"/>
      <c r="M208" s="88"/>
      <c r="N208" s="88"/>
      <c r="O208" s="88"/>
      <c r="P208" s="88"/>
      <c r="Q208" s="88"/>
      <c r="R208" s="88"/>
      <c r="S208" s="88"/>
      <c r="T208" s="88"/>
      <c r="U208" s="90"/>
    </row>
    <row r="209" spans="1:21" ht="12.75" customHeight="1" x14ac:dyDescent="0.2">
      <c r="A209" s="88"/>
      <c r="B209" s="88"/>
      <c r="C209" s="88"/>
      <c r="D209" s="88"/>
      <c r="E209" s="88"/>
      <c r="F209" s="88"/>
      <c r="G209" s="88"/>
      <c r="H209" s="88"/>
      <c r="I209" s="88"/>
      <c r="J209" s="88"/>
      <c r="K209" s="88"/>
      <c r="L209" s="88"/>
      <c r="M209" s="88"/>
      <c r="N209" s="88"/>
      <c r="O209" s="88"/>
      <c r="P209" s="88"/>
      <c r="Q209" s="88"/>
      <c r="R209" s="88"/>
      <c r="S209" s="88"/>
      <c r="T209" s="88"/>
    </row>
    <row r="210" spans="1:21" ht="26.25" customHeight="1" x14ac:dyDescent="0.2">
      <c r="A210" s="88"/>
      <c r="B210" s="88"/>
      <c r="C210" s="88"/>
      <c r="D210" s="88"/>
      <c r="E210" s="88"/>
      <c r="F210" s="88"/>
      <c r="G210" s="88"/>
      <c r="H210" s="88"/>
      <c r="I210" s="88"/>
      <c r="J210" s="88"/>
      <c r="K210" s="88"/>
      <c r="L210" s="88"/>
      <c r="M210" s="88"/>
      <c r="N210" s="88"/>
      <c r="O210" s="88"/>
      <c r="P210" s="88"/>
      <c r="Q210" s="88"/>
      <c r="R210" s="88"/>
      <c r="S210" s="88"/>
      <c r="T210" s="88"/>
      <c r="U210" s="90"/>
    </row>
    <row r="211" spans="1:21" ht="25.5" customHeight="1" x14ac:dyDescent="0.2">
      <c r="A211" s="88"/>
      <c r="B211" s="88"/>
      <c r="C211" s="88"/>
      <c r="D211" s="88"/>
      <c r="E211" s="88"/>
      <c r="F211" s="88"/>
      <c r="G211" s="88"/>
      <c r="H211" s="88"/>
      <c r="I211" s="88"/>
      <c r="J211" s="88"/>
      <c r="K211" s="88"/>
      <c r="L211" s="88"/>
      <c r="M211" s="88"/>
      <c r="N211" s="88"/>
      <c r="O211" s="88"/>
      <c r="P211" s="88"/>
      <c r="Q211" s="88"/>
      <c r="R211" s="88"/>
      <c r="S211" s="88"/>
      <c r="T211" s="88"/>
    </row>
    <row r="212" spans="1:21" ht="29.25" customHeight="1" x14ac:dyDescent="0.2">
      <c r="A212" s="88"/>
      <c r="B212" s="88"/>
      <c r="C212" s="88"/>
      <c r="D212" s="88"/>
      <c r="E212" s="88"/>
      <c r="F212" s="88"/>
      <c r="G212" s="88"/>
      <c r="H212" s="88"/>
      <c r="I212" s="88"/>
      <c r="J212" s="88"/>
      <c r="K212" s="88"/>
      <c r="L212" s="88"/>
      <c r="M212" s="88"/>
      <c r="N212" s="88"/>
      <c r="O212" s="88"/>
      <c r="P212" s="88"/>
      <c r="Q212" s="88"/>
      <c r="R212" s="88"/>
      <c r="S212" s="88"/>
      <c r="T212" s="88"/>
      <c r="U212" s="90"/>
    </row>
    <row r="213" spans="1:21" ht="29.25" customHeight="1" x14ac:dyDescent="0.2">
      <c r="A213" s="88"/>
      <c r="B213" s="88"/>
      <c r="C213" s="88"/>
      <c r="D213" s="88"/>
      <c r="E213" s="88"/>
      <c r="F213" s="88"/>
      <c r="G213" s="88"/>
      <c r="H213" s="88"/>
      <c r="I213" s="88"/>
      <c r="J213" s="88"/>
      <c r="K213" s="88"/>
      <c r="L213" s="88"/>
      <c r="M213" s="88"/>
      <c r="N213" s="88"/>
      <c r="O213" s="88"/>
      <c r="P213" s="88"/>
      <c r="Q213" s="88"/>
      <c r="R213" s="88"/>
      <c r="S213" s="88"/>
      <c r="T213" s="88"/>
    </row>
    <row r="214" spans="1:21" ht="33" customHeight="1" x14ac:dyDescent="0.2">
      <c r="A214" s="88"/>
      <c r="B214" s="88"/>
      <c r="C214" s="88"/>
      <c r="D214" s="88"/>
      <c r="E214" s="88"/>
      <c r="F214" s="88"/>
      <c r="G214" s="88"/>
      <c r="H214" s="88"/>
      <c r="I214" s="88"/>
      <c r="J214" s="88"/>
      <c r="K214" s="88"/>
      <c r="L214" s="88"/>
      <c r="M214" s="88"/>
      <c r="N214" s="88"/>
      <c r="O214" s="88"/>
      <c r="P214" s="88"/>
      <c r="Q214" s="88"/>
      <c r="R214" s="88"/>
      <c r="S214" s="88"/>
      <c r="T214" s="88"/>
      <c r="U214" s="90"/>
    </row>
    <row r="215" spans="1:21" ht="33" customHeight="1" x14ac:dyDescent="0.2">
      <c r="A215" s="88"/>
      <c r="B215" s="88"/>
      <c r="C215" s="88"/>
      <c r="D215" s="88"/>
      <c r="E215" s="88"/>
      <c r="F215" s="88"/>
      <c r="G215" s="88"/>
      <c r="H215" s="88"/>
      <c r="I215" s="88"/>
      <c r="J215" s="88"/>
      <c r="K215" s="88"/>
      <c r="L215" s="88"/>
      <c r="M215" s="88"/>
      <c r="N215" s="88"/>
      <c r="O215" s="88"/>
      <c r="P215" s="88"/>
      <c r="Q215" s="88"/>
      <c r="R215" s="88"/>
      <c r="S215" s="88"/>
      <c r="T215" s="88"/>
    </row>
    <row r="216" spans="1:21" ht="33" customHeight="1" x14ac:dyDescent="0.2">
      <c r="A216" s="88"/>
      <c r="B216" s="88"/>
      <c r="C216" s="88"/>
      <c r="D216" s="88"/>
      <c r="E216" s="88"/>
      <c r="F216" s="88"/>
      <c r="G216" s="88"/>
      <c r="H216" s="88"/>
      <c r="I216" s="88"/>
      <c r="J216" s="88"/>
      <c r="K216" s="88"/>
      <c r="L216" s="88"/>
      <c r="M216" s="88"/>
      <c r="N216" s="88"/>
      <c r="O216" s="88"/>
      <c r="P216" s="88"/>
      <c r="Q216" s="88"/>
      <c r="R216" s="88"/>
      <c r="S216" s="88"/>
      <c r="T216" s="88"/>
      <c r="U216" s="90"/>
    </row>
    <row r="217" spans="1:21" ht="29.25" customHeight="1" x14ac:dyDescent="0.2">
      <c r="A217" s="88"/>
      <c r="B217" s="88"/>
      <c r="C217" s="88"/>
      <c r="D217" s="88"/>
      <c r="E217" s="88"/>
      <c r="F217" s="88"/>
      <c r="G217" s="88"/>
      <c r="H217" s="88"/>
      <c r="I217" s="88"/>
      <c r="J217" s="88"/>
      <c r="K217" s="88"/>
      <c r="L217" s="88"/>
      <c r="M217" s="88"/>
      <c r="N217" s="88"/>
      <c r="O217" s="88"/>
      <c r="P217" s="88"/>
      <c r="Q217" s="88"/>
      <c r="R217" s="88"/>
      <c r="S217" s="88"/>
      <c r="T217" s="88"/>
    </row>
    <row r="218" spans="1:21" ht="34.5" customHeight="1" x14ac:dyDescent="0.2">
      <c r="A218" s="88"/>
      <c r="B218" s="88"/>
      <c r="C218" s="88"/>
      <c r="D218" s="88"/>
      <c r="E218" s="88"/>
      <c r="F218" s="88"/>
      <c r="G218" s="88"/>
      <c r="H218" s="88"/>
      <c r="I218" s="88"/>
      <c r="J218" s="88"/>
      <c r="K218" s="88"/>
      <c r="L218" s="88"/>
      <c r="M218" s="88"/>
      <c r="N218" s="88"/>
      <c r="O218" s="88"/>
      <c r="P218" s="88"/>
      <c r="Q218" s="88"/>
      <c r="R218" s="88"/>
      <c r="S218" s="88"/>
      <c r="T218" s="88"/>
      <c r="U218" s="90"/>
    </row>
    <row r="219" spans="1:21" ht="28.5" customHeight="1" x14ac:dyDescent="0.2">
      <c r="A219" s="88"/>
      <c r="B219" s="88"/>
      <c r="C219" s="88"/>
      <c r="D219" s="88"/>
      <c r="E219" s="88"/>
      <c r="F219" s="88"/>
      <c r="G219" s="88"/>
      <c r="H219" s="88"/>
      <c r="I219" s="88"/>
      <c r="J219" s="88"/>
      <c r="K219" s="88"/>
      <c r="L219" s="88"/>
      <c r="M219" s="88"/>
      <c r="N219" s="88"/>
      <c r="O219" s="88"/>
      <c r="P219" s="88"/>
      <c r="Q219" s="88"/>
      <c r="R219" s="88"/>
      <c r="S219" s="88"/>
      <c r="T219" s="88"/>
    </row>
    <row r="220" spans="1:21" ht="31.5" customHeight="1" x14ac:dyDescent="0.2">
      <c r="A220" s="88"/>
      <c r="B220" s="88"/>
      <c r="C220" s="88"/>
      <c r="D220" s="88"/>
      <c r="E220" s="88"/>
      <c r="F220" s="88"/>
      <c r="G220" s="88"/>
      <c r="H220" s="88"/>
      <c r="I220" s="88"/>
      <c r="J220" s="88"/>
      <c r="K220" s="88"/>
      <c r="L220" s="88"/>
      <c r="M220" s="88"/>
      <c r="N220" s="88"/>
      <c r="O220" s="88"/>
      <c r="P220" s="88"/>
      <c r="Q220" s="88"/>
      <c r="R220" s="88"/>
      <c r="S220" s="88"/>
      <c r="T220" s="88"/>
      <c r="U220" s="90"/>
    </row>
    <row r="221" spans="1:21" ht="33" customHeight="1" x14ac:dyDescent="0.2">
      <c r="A221" s="88"/>
      <c r="B221" s="88"/>
      <c r="C221" s="88"/>
      <c r="D221" s="88"/>
      <c r="E221" s="88"/>
      <c r="F221" s="88"/>
      <c r="G221" s="88"/>
      <c r="H221" s="88"/>
      <c r="I221" s="88"/>
      <c r="J221" s="88"/>
      <c r="K221" s="88"/>
      <c r="L221" s="88"/>
      <c r="M221" s="88"/>
      <c r="N221" s="88"/>
      <c r="O221" s="88"/>
      <c r="P221" s="88"/>
      <c r="Q221" s="88"/>
      <c r="R221" s="88"/>
      <c r="S221" s="88"/>
      <c r="T221" s="88"/>
    </row>
    <row r="222" spans="1:21" ht="33.75" customHeight="1" x14ac:dyDescent="0.2">
      <c r="A222" s="88"/>
      <c r="B222" s="88"/>
      <c r="C222" s="88"/>
      <c r="D222" s="88"/>
      <c r="E222" s="88"/>
      <c r="F222" s="88"/>
      <c r="G222" s="88"/>
      <c r="H222" s="88"/>
      <c r="I222" s="88"/>
      <c r="J222" s="88"/>
      <c r="K222" s="88"/>
      <c r="L222" s="88"/>
      <c r="M222" s="88"/>
      <c r="N222" s="88"/>
      <c r="O222" s="88"/>
      <c r="P222" s="88"/>
      <c r="Q222" s="88"/>
      <c r="R222" s="88"/>
      <c r="S222" s="88"/>
      <c r="T222" s="88"/>
      <c r="U222" s="90"/>
    </row>
    <row r="223" spans="1:21" ht="30" customHeight="1" x14ac:dyDescent="0.2">
      <c r="A223" s="88"/>
      <c r="B223" s="88"/>
      <c r="C223" s="88"/>
      <c r="D223" s="88"/>
      <c r="E223" s="88"/>
      <c r="F223" s="88"/>
      <c r="G223" s="88"/>
      <c r="H223" s="88"/>
      <c r="I223" s="88"/>
      <c r="J223" s="88"/>
      <c r="K223" s="88"/>
      <c r="L223" s="88"/>
      <c r="M223" s="88"/>
      <c r="N223" s="88"/>
      <c r="O223" s="88"/>
      <c r="P223" s="88"/>
      <c r="Q223" s="88"/>
      <c r="R223" s="88"/>
      <c r="S223" s="88"/>
      <c r="T223" s="88"/>
    </row>
    <row r="224" spans="1:21" ht="32.25" customHeight="1" x14ac:dyDescent="0.2">
      <c r="A224" s="88"/>
      <c r="B224" s="88"/>
      <c r="C224" s="88"/>
      <c r="D224" s="88"/>
      <c r="E224" s="88"/>
      <c r="F224" s="88"/>
      <c r="G224" s="88"/>
      <c r="H224" s="88"/>
      <c r="I224" s="88"/>
      <c r="J224" s="88"/>
      <c r="K224" s="88"/>
      <c r="L224" s="88"/>
      <c r="M224" s="88"/>
      <c r="N224" s="88"/>
      <c r="O224" s="88"/>
      <c r="P224" s="88"/>
      <c r="Q224" s="88"/>
      <c r="R224" s="88"/>
      <c r="S224" s="88"/>
      <c r="T224" s="88"/>
      <c r="U224" s="90"/>
    </row>
    <row r="225" spans="1:21" ht="31.5" customHeight="1" x14ac:dyDescent="0.2">
      <c r="A225" s="88"/>
      <c r="B225" s="88"/>
      <c r="C225" s="88"/>
      <c r="D225" s="88"/>
      <c r="E225" s="88"/>
      <c r="F225" s="88"/>
      <c r="G225" s="88"/>
      <c r="H225" s="88"/>
      <c r="I225" s="88"/>
      <c r="J225" s="88"/>
      <c r="K225" s="88"/>
      <c r="L225" s="88"/>
      <c r="M225" s="88"/>
      <c r="N225" s="88"/>
      <c r="O225" s="88"/>
      <c r="P225" s="88"/>
      <c r="Q225" s="88"/>
      <c r="R225" s="88"/>
      <c r="S225" s="88"/>
      <c r="T225" s="88"/>
    </row>
    <row r="226" spans="1:21" ht="38.25" customHeight="1" x14ac:dyDescent="0.2">
      <c r="A226" s="88"/>
      <c r="B226" s="88"/>
      <c r="C226" s="88"/>
      <c r="D226" s="88"/>
      <c r="E226" s="88"/>
      <c r="F226" s="88"/>
      <c r="G226" s="88"/>
      <c r="H226" s="88"/>
      <c r="I226" s="88"/>
      <c r="J226" s="88"/>
      <c r="K226" s="88"/>
      <c r="L226" s="88"/>
      <c r="M226" s="88"/>
      <c r="N226" s="88"/>
      <c r="O226" s="88"/>
      <c r="P226" s="88"/>
      <c r="Q226" s="88"/>
      <c r="R226" s="88"/>
      <c r="S226" s="88"/>
      <c r="T226" s="88"/>
      <c r="U226" s="90"/>
    </row>
    <row r="227" spans="1:21" ht="24.75" customHeight="1" x14ac:dyDescent="0.2">
      <c r="A227" s="88"/>
      <c r="B227" s="88"/>
      <c r="C227" s="88"/>
      <c r="D227" s="88"/>
      <c r="E227" s="88"/>
      <c r="F227" s="88"/>
      <c r="G227" s="88"/>
      <c r="H227" s="88"/>
      <c r="I227" s="88"/>
      <c r="J227" s="88"/>
      <c r="K227" s="88"/>
      <c r="L227" s="88"/>
      <c r="M227" s="88"/>
      <c r="N227" s="88"/>
      <c r="O227" s="88"/>
      <c r="P227" s="88"/>
      <c r="Q227" s="88"/>
      <c r="R227" s="88"/>
      <c r="S227" s="88"/>
      <c r="T227" s="88"/>
    </row>
    <row r="228" spans="1:21" ht="25.5" customHeight="1" x14ac:dyDescent="0.2">
      <c r="A228" s="88"/>
      <c r="B228" s="88"/>
      <c r="C228" s="88"/>
      <c r="D228" s="88"/>
      <c r="E228" s="88"/>
      <c r="F228" s="88"/>
      <c r="G228" s="88"/>
      <c r="H228" s="88"/>
      <c r="I228" s="88"/>
      <c r="J228" s="88"/>
      <c r="K228" s="88"/>
      <c r="L228" s="88"/>
      <c r="M228" s="88"/>
      <c r="N228" s="88"/>
      <c r="O228" s="88"/>
      <c r="P228" s="88"/>
      <c r="Q228" s="88"/>
      <c r="R228" s="88"/>
      <c r="S228" s="88"/>
      <c r="T228" s="88"/>
      <c r="U228" s="90"/>
    </row>
    <row r="229" spans="1:21" ht="31.5" customHeight="1" x14ac:dyDescent="0.2">
      <c r="A229" s="88"/>
      <c r="B229" s="88"/>
      <c r="C229" s="88"/>
      <c r="D229" s="88"/>
      <c r="E229" s="88"/>
      <c r="F229" s="88"/>
      <c r="G229" s="88"/>
      <c r="H229" s="88"/>
      <c r="I229" s="88"/>
      <c r="J229" s="88"/>
      <c r="K229" s="88"/>
      <c r="L229" s="88"/>
      <c r="M229" s="88"/>
      <c r="N229" s="88"/>
      <c r="O229" s="88"/>
      <c r="P229" s="88"/>
      <c r="Q229" s="88"/>
      <c r="R229" s="88"/>
      <c r="S229" s="88"/>
      <c r="T229" s="88"/>
    </row>
    <row r="230" spans="1:21" ht="25.5" customHeight="1" x14ac:dyDescent="0.2">
      <c r="A230" s="88"/>
      <c r="B230" s="88"/>
      <c r="C230" s="88"/>
      <c r="D230" s="88"/>
      <c r="E230" s="88"/>
      <c r="F230" s="88"/>
      <c r="G230" s="88"/>
      <c r="H230" s="88"/>
      <c r="I230" s="88"/>
      <c r="J230" s="88"/>
      <c r="K230" s="88"/>
      <c r="L230" s="88"/>
      <c r="M230" s="88"/>
      <c r="N230" s="88"/>
      <c r="O230" s="88"/>
      <c r="P230" s="88"/>
      <c r="Q230" s="88"/>
      <c r="R230" s="88"/>
      <c r="S230" s="88"/>
      <c r="T230" s="88"/>
      <c r="U230" s="90"/>
    </row>
    <row r="231" spans="1:21" ht="33" customHeight="1" x14ac:dyDescent="0.2">
      <c r="A231" s="88"/>
      <c r="B231" s="88"/>
      <c r="C231" s="88"/>
      <c r="D231" s="88"/>
      <c r="E231" s="88"/>
      <c r="F231" s="88"/>
      <c r="G231" s="88"/>
      <c r="H231" s="88"/>
      <c r="I231" s="88"/>
      <c r="J231" s="88"/>
      <c r="K231" s="88"/>
      <c r="L231" s="88"/>
      <c r="M231" s="88"/>
      <c r="N231" s="88"/>
      <c r="O231" s="88"/>
      <c r="P231" s="88"/>
      <c r="Q231" s="88"/>
      <c r="R231" s="88"/>
      <c r="S231" s="88"/>
      <c r="T231" s="88"/>
    </row>
    <row r="232" spans="1:21" ht="37.5" customHeight="1" x14ac:dyDescent="0.2">
      <c r="A232" s="88"/>
      <c r="B232" s="88"/>
      <c r="C232" s="88"/>
      <c r="D232" s="88"/>
      <c r="E232" s="88"/>
      <c r="F232" s="88"/>
      <c r="G232" s="88"/>
      <c r="H232" s="88"/>
      <c r="I232" s="88"/>
      <c r="J232" s="88"/>
      <c r="K232" s="88"/>
      <c r="L232" s="88"/>
      <c r="M232" s="88"/>
      <c r="N232" s="88"/>
      <c r="O232" s="88"/>
      <c r="P232" s="88"/>
      <c r="Q232" s="88"/>
      <c r="R232" s="88"/>
      <c r="S232" s="88"/>
      <c r="T232" s="88"/>
      <c r="U232" s="90"/>
    </row>
    <row r="233" spans="1:21" ht="37.5" customHeight="1" x14ac:dyDescent="0.2">
      <c r="A233" s="88"/>
      <c r="B233" s="88"/>
      <c r="C233" s="88"/>
      <c r="D233" s="88"/>
      <c r="E233" s="88"/>
      <c r="F233" s="88"/>
      <c r="G233" s="88"/>
      <c r="H233" s="88"/>
      <c r="I233" s="88"/>
      <c r="J233" s="88"/>
      <c r="K233" s="88"/>
      <c r="L233" s="88"/>
      <c r="M233" s="88"/>
      <c r="N233" s="88"/>
      <c r="O233" s="88"/>
      <c r="P233" s="88"/>
      <c r="Q233" s="88"/>
      <c r="R233" s="88"/>
      <c r="S233" s="88"/>
      <c r="T233" s="88"/>
    </row>
    <row r="234" spans="1:21" ht="12.75" customHeight="1" x14ac:dyDescent="0.2">
      <c r="A234" s="88"/>
      <c r="B234" s="88"/>
      <c r="C234" s="88"/>
      <c r="D234" s="88"/>
      <c r="E234" s="88"/>
      <c r="F234" s="88"/>
      <c r="G234" s="88"/>
      <c r="H234" s="88"/>
      <c r="I234" s="88"/>
      <c r="J234" s="88"/>
      <c r="K234" s="88"/>
      <c r="L234" s="88"/>
      <c r="M234" s="88"/>
      <c r="N234" s="88"/>
      <c r="O234" s="88"/>
      <c r="P234" s="88"/>
      <c r="Q234" s="88"/>
      <c r="R234" s="88"/>
      <c r="S234" s="88"/>
      <c r="T234" s="88"/>
      <c r="U234" s="90"/>
    </row>
    <row r="235" spans="1:21" ht="12.75" customHeight="1" x14ac:dyDescent="0.2">
      <c r="A235" s="88"/>
      <c r="B235" s="88"/>
      <c r="C235" s="88"/>
      <c r="D235" s="88"/>
      <c r="E235" s="88"/>
      <c r="F235" s="88"/>
      <c r="G235" s="88"/>
      <c r="H235" s="88"/>
      <c r="I235" s="88"/>
      <c r="J235" s="88"/>
      <c r="K235" s="88"/>
      <c r="L235" s="88"/>
      <c r="M235" s="88"/>
      <c r="N235" s="88"/>
      <c r="O235" s="88"/>
      <c r="P235" s="88"/>
      <c r="Q235" s="88"/>
      <c r="R235" s="88"/>
      <c r="S235" s="88"/>
      <c r="T235" s="88"/>
    </row>
    <row r="236" spans="1:21" ht="12.75" customHeight="1" x14ac:dyDescent="0.2">
      <c r="A236" s="88"/>
      <c r="B236" s="88"/>
      <c r="C236" s="88"/>
      <c r="D236" s="88"/>
      <c r="E236" s="88"/>
      <c r="F236" s="88"/>
      <c r="G236" s="88"/>
      <c r="H236" s="88"/>
      <c r="I236" s="88"/>
      <c r="J236" s="88"/>
      <c r="K236" s="88"/>
      <c r="L236" s="88"/>
      <c r="M236" s="88"/>
      <c r="N236" s="88"/>
      <c r="O236" s="88"/>
      <c r="P236" s="88"/>
      <c r="Q236" s="88"/>
      <c r="R236" s="88"/>
      <c r="S236" s="88"/>
      <c r="T236" s="88"/>
      <c r="U236" s="90"/>
    </row>
    <row r="237" spans="1:21" ht="12.75" customHeight="1" x14ac:dyDescent="0.2">
      <c r="A237" s="88"/>
      <c r="B237" s="88"/>
      <c r="C237" s="88"/>
      <c r="D237" s="88"/>
      <c r="E237" s="88"/>
      <c r="F237" s="88"/>
      <c r="G237" s="88"/>
      <c r="H237" s="88"/>
      <c r="I237" s="88"/>
      <c r="J237" s="88"/>
      <c r="K237" s="88"/>
      <c r="L237" s="88"/>
      <c r="M237" s="88"/>
      <c r="N237" s="88"/>
      <c r="O237" s="88"/>
      <c r="P237" s="88"/>
      <c r="Q237" s="88"/>
      <c r="R237" s="88"/>
      <c r="S237" s="88"/>
      <c r="T237" s="88"/>
    </row>
    <row r="238" spans="1:21" ht="12.75" customHeight="1" x14ac:dyDescent="0.2">
      <c r="A238" s="88"/>
      <c r="B238" s="88"/>
      <c r="C238" s="88"/>
      <c r="D238" s="88"/>
      <c r="E238" s="88"/>
      <c r="F238" s="88"/>
      <c r="G238" s="88"/>
      <c r="H238" s="88"/>
      <c r="I238" s="88"/>
      <c r="J238" s="88"/>
      <c r="K238" s="88"/>
      <c r="L238" s="88"/>
      <c r="M238" s="88"/>
      <c r="N238" s="88"/>
      <c r="O238" s="88"/>
      <c r="P238" s="88"/>
      <c r="Q238" s="88"/>
      <c r="R238" s="88"/>
      <c r="S238" s="88"/>
      <c r="T238" s="88"/>
      <c r="U238" s="90"/>
    </row>
    <row r="239" spans="1:21" ht="12.75" customHeight="1" x14ac:dyDescent="0.2">
      <c r="A239" s="88"/>
      <c r="B239" s="88"/>
      <c r="C239" s="88"/>
      <c r="D239" s="88"/>
      <c r="E239" s="88"/>
      <c r="F239" s="88"/>
      <c r="G239" s="88"/>
      <c r="H239" s="88"/>
      <c r="I239" s="88"/>
      <c r="J239" s="88"/>
      <c r="K239" s="88"/>
      <c r="L239" s="88"/>
      <c r="M239" s="88"/>
      <c r="N239" s="88"/>
      <c r="O239" s="88"/>
      <c r="P239" s="88"/>
      <c r="Q239" s="88"/>
      <c r="R239" s="88"/>
      <c r="S239" s="88"/>
      <c r="T239" s="88"/>
    </row>
    <row r="240" spans="1:21" ht="12.75" customHeight="1" x14ac:dyDescent="0.2">
      <c r="A240" s="88"/>
      <c r="B240" s="88"/>
      <c r="C240" s="88"/>
      <c r="D240" s="88"/>
      <c r="E240" s="88"/>
      <c r="F240" s="88"/>
      <c r="G240" s="88"/>
      <c r="H240" s="88"/>
      <c r="I240" s="88"/>
      <c r="J240" s="88"/>
      <c r="K240" s="88"/>
      <c r="L240" s="88"/>
      <c r="M240" s="88"/>
      <c r="N240" s="88"/>
      <c r="O240" s="88"/>
      <c r="P240" s="88"/>
      <c r="Q240" s="88"/>
      <c r="R240" s="88"/>
      <c r="S240" s="88"/>
      <c r="T240" s="88"/>
      <c r="U240" s="90"/>
    </row>
    <row r="241" spans="1:20" ht="12.75" customHeight="1" x14ac:dyDescent="0.2">
      <c r="A241" s="88"/>
      <c r="B241" s="88"/>
      <c r="C241" s="88"/>
      <c r="D241" s="88"/>
      <c r="E241" s="88"/>
      <c r="F241" s="88"/>
      <c r="G241" s="88"/>
      <c r="H241" s="88"/>
      <c r="I241" s="88"/>
      <c r="J241" s="88"/>
      <c r="K241" s="88"/>
      <c r="L241" s="88"/>
      <c r="M241" s="88"/>
      <c r="N241" s="88"/>
      <c r="O241" s="88"/>
      <c r="P241" s="88"/>
      <c r="Q241" s="88"/>
      <c r="R241" s="88"/>
      <c r="S241" s="88"/>
      <c r="T241" s="88"/>
    </row>
    <row r="242" spans="1:20" ht="12.75" customHeight="1" x14ac:dyDescent="0.2">
      <c r="A242" s="24"/>
      <c r="C242" s="26"/>
      <c r="D242" s="26"/>
      <c r="E242" s="26"/>
      <c r="F242" s="26"/>
    </row>
    <row r="243" spans="1:20" ht="12.75" customHeight="1" x14ac:dyDescent="0.2">
      <c r="A243" s="24"/>
      <c r="C243" s="26"/>
      <c r="D243" s="26"/>
      <c r="E243" s="26"/>
      <c r="F243" s="26"/>
    </row>
    <row r="244" spans="1:20" ht="12.75" customHeight="1" x14ac:dyDescent="0.2">
      <c r="A244" s="24"/>
      <c r="C244" s="26"/>
      <c r="D244" s="26"/>
      <c r="E244" s="26"/>
      <c r="F244" s="26"/>
    </row>
    <row r="245" spans="1:20" ht="12.75" customHeight="1" x14ac:dyDescent="0.2">
      <c r="A245" s="24"/>
      <c r="C245" s="26"/>
      <c r="D245" s="26"/>
      <c r="E245" s="26"/>
      <c r="F245" s="26"/>
    </row>
    <row r="246" spans="1:20" ht="12.75" customHeight="1" x14ac:dyDescent="0.2">
      <c r="A246" s="24"/>
      <c r="C246" s="26"/>
      <c r="D246" s="26"/>
      <c r="E246" s="26"/>
      <c r="F246" s="26"/>
    </row>
    <row r="247" spans="1:20" ht="12.75" customHeight="1" x14ac:dyDescent="0.2">
      <c r="A247" s="24"/>
      <c r="C247" s="26"/>
      <c r="D247" s="26"/>
      <c r="E247" s="26"/>
      <c r="F247" s="26"/>
    </row>
    <row r="248" spans="1:20" ht="12.75" customHeight="1" x14ac:dyDescent="0.2">
      <c r="A248" s="24"/>
      <c r="C248" s="26"/>
      <c r="D248" s="26"/>
      <c r="E248" s="26"/>
      <c r="F248" s="26"/>
    </row>
    <row r="249" spans="1:20" ht="12.75" customHeight="1" x14ac:dyDescent="0.2">
      <c r="A249" s="24"/>
      <c r="C249" s="26"/>
      <c r="D249" s="26"/>
      <c r="E249" s="26"/>
      <c r="F249" s="26"/>
    </row>
    <row r="250" spans="1:20" ht="12.75" customHeight="1" x14ac:dyDescent="0.2">
      <c r="A250" s="24"/>
      <c r="C250" s="26"/>
      <c r="D250" s="26"/>
      <c r="E250" s="26"/>
      <c r="F250" s="26"/>
    </row>
    <row r="251" spans="1:20" ht="12.75" customHeight="1" x14ac:dyDescent="0.2">
      <c r="A251" s="24"/>
      <c r="C251" s="26"/>
      <c r="D251" s="26"/>
      <c r="E251" s="26"/>
      <c r="F251" s="26"/>
    </row>
    <row r="252" spans="1:20" ht="12.75" customHeight="1" x14ac:dyDescent="0.2">
      <c r="A252" s="24"/>
      <c r="C252" s="26"/>
      <c r="D252" s="26"/>
      <c r="E252" s="26"/>
      <c r="F252" s="26"/>
    </row>
    <row r="253" spans="1:20" ht="12.75" customHeight="1" x14ac:dyDescent="0.2">
      <c r="A253" s="24"/>
      <c r="C253" s="26"/>
      <c r="D253" s="26"/>
      <c r="E253" s="26"/>
      <c r="F253" s="26"/>
    </row>
    <row r="254" spans="1:20" ht="12.75" customHeight="1" x14ac:dyDescent="0.2">
      <c r="A254" s="24"/>
      <c r="C254" s="26"/>
      <c r="D254" s="26"/>
      <c r="E254" s="26"/>
      <c r="F254" s="26"/>
    </row>
    <row r="255" spans="1:20" ht="12.75" customHeight="1" x14ac:dyDescent="0.2">
      <c r="A255" s="24"/>
      <c r="C255" s="26"/>
      <c r="D255" s="26"/>
      <c r="E255" s="26"/>
      <c r="F255" s="26"/>
    </row>
    <row r="256" spans="1:20" ht="12.75" customHeight="1" x14ac:dyDescent="0.2">
      <c r="A256" s="24"/>
      <c r="C256" s="26"/>
      <c r="D256" s="26"/>
      <c r="E256" s="26"/>
      <c r="F256" s="26"/>
    </row>
    <row r="257" spans="1:6" ht="12.75" customHeight="1" x14ac:dyDescent="0.2">
      <c r="A257" s="24"/>
      <c r="C257" s="26"/>
      <c r="D257" s="26"/>
      <c r="E257" s="26"/>
      <c r="F257" s="26"/>
    </row>
    <row r="258" spans="1:6" ht="12.75" customHeight="1" x14ac:dyDescent="0.2">
      <c r="A258" s="24"/>
      <c r="C258" s="26"/>
      <c r="D258" s="26"/>
      <c r="E258" s="26"/>
      <c r="F258" s="26"/>
    </row>
    <row r="259" spans="1:6" ht="12.75" customHeight="1" x14ac:dyDescent="0.2">
      <c r="A259" s="24"/>
      <c r="C259" s="26"/>
      <c r="D259" s="26"/>
      <c r="E259" s="26"/>
      <c r="F259" s="26"/>
    </row>
    <row r="260" spans="1:6" ht="12.75" customHeight="1" x14ac:dyDescent="0.2">
      <c r="A260" s="24"/>
      <c r="C260" s="26"/>
      <c r="D260" s="26"/>
      <c r="E260" s="26"/>
      <c r="F260" s="26"/>
    </row>
    <row r="261" spans="1:6" ht="12.75" customHeight="1" x14ac:dyDescent="0.2">
      <c r="A261" s="24"/>
      <c r="C261" s="26"/>
      <c r="D261" s="26"/>
      <c r="E261" s="26"/>
      <c r="F261" s="26"/>
    </row>
    <row r="262" spans="1:6" ht="12.75" customHeight="1" x14ac:dyDescent="0.2">
      <c r="A262" s="24"/>
      <c r="C262" s="26"/>
      <c r="D262" s="26"/>
      <c r="E262" s="26"/>
      <c r="F262" s="26"/>
    </row>
    <row r="263" spans="1:6" ht="12.75" customHeight="1" x14ac:dyDescent="0.2">
      <c r="A263" s="24"/>
      <c r="C263" s="26"/>
      <c r="D263" s="26"/>
      <c r="E263" s="26"/>
      <c r="F263" s="26"/>
    </row>
    <row r="264" spans="1:6" ht="12.75" customHeight="1" x14ac:dyDescent="0.2">
      <c r="A264" s="24"/>
      <c r="C264" s="26"/>
      <c r="D264" s="26"/>
      <c r="E264" s="26"/>
      <c r="F264" s="26"/>
    </row>
    <row r="265" spans="1:6" ht="12.75" customHeight="1" x14ac:dyDescent="0.2">
      <c r="A265" s="24"/>
      <c r="C265" s="26"/>
      <c r="D265" s="26"/>
      <c r="E265" s="26"/>
      <c r="F265" s="26"/>
    </row>
    <row r="266" spans="1:6" ht="12.75" customHeight="1" x14ac:dyDescent="0.2">
      <c r="A266" s="24"/>
      <c r="C266" s="26"/>
      <c r="D266" s="26"/>
      <c r="E266" s="26"/>
      <c r="F266" s="26"/>
    </row>
    <row r="267" spans="1:6" ht="12.75" customHeight="1" x14ac:dyDescent="0.2">
      <c r="A267" s="24"/>
      <c r="C267" s="26"/>
      <c r="D267" s="26"/>
      <c r="E267" s="26"/>
      <c r="F267" s="26"/>
    </row>
    <row r="268" spans="1:6" ht="12.75" customHeight="1" x14ac:dyDescent="0.2">
      <c r="A268" s="24"/>
      <c r="C268" s="26"/>
      <c r="D268" s="26"/>
      <c r="E268" s="26"/>
      <c r="F268" s="26"/>
    </row>
    <row r="269" spans="1:6" ht="12.75" customHeight="1" x14ac:dyDescent="0.2">
      <c r="A269" s="24"/>
      <c r="C269" s="26"/>
      <c r="D269" s="26"/>
      <c r="E269" s="26"/>
      <c r="F269" s="26"/>
    </row>
    <row r="270" spans="1:6" ht="12.75" customHeight="1" x14ac:dyDescent="0.2">
      <c r="A270" s="24"/>
      <c r="C270" s="26"/>
      <c r="D270" s="26"/>
      <c r="E270" s="26"/>
      <c r="F270" s="26"/>
    </row>
    <row r="271" spans="1:6" ht="12.75" customHeight="1" x14ac:dyDescent="0.2">
      <c r="A271" s="24"/>
      <c r="C271" s="26"/>
      <c r="D271" s="26"/>
      <c r="E271" s="26"/>
      <c r="F271" s="26"/>
    </row>
    <row r="272" spans="1:6" ht="12.75" customHeight="1" x14ac:dyDescent="0.2">
      <c r="A272" s="24"/>
      <c r="C272" s="26"/>
      <c r="D272" s="26"/>
      <c r="E272" s="26"/>
      <c r="F272" s="26"/>
    </row>
    <row r="273" spans="1:6" ht="12.75" customHeight="1" x14ac:dyDescent="0.2">
      <c r="A273" s="24"/>
      <c r="C273" s="26"/>
      <c r="D273" s="26"/>
      <c r="E273" s="26"/>
      <c r="F273" s="26"/>
    </row>
    <row r="274" spans="1:6" ht="12.75" customHeight="1" x14ac:dyDescent="0.2">
      <c r="A274" s="24"/>
      <c r="C274" s="26"/>
      <c r="D274" s="26"/>
      <c r="E274" s="26"/>
      <c r="F274" s="26"/>
    </row>
    <row r="275" spans="1:6" ht="12.75" customHeight="1" x14ac:dyDescent="0.2">
      <c r="A275" s="24"/>
      <c r="C275" s="26"/>
      <c r="D275" s="26"/>
      <c r="E275" s="26"/>
      <c r="F275" s="26"/>
    </row>
    <row r="276" spans="1:6" ht="12.75" customHeight="1" x14ac:dyDescent="0.2">
      <c r="A276" s="24"/>
      <c r="C276" s="26"/>
      <c r="D276" s="26"/>
      <c r="E276" s="26"/>
      <c r="F276" s="26"/>
    </row>
    <row r="277" spans="1:6" ht="12.75" customHeight="1" x14ac:dyDescent="0.2">
      <c r="A277" s="24"/>
      <c r="C277" s="26"/>
      <c r="D277" s="26"/>
      <c r="E277" s="26"/>
      <c r="F277" s="26"/>
    </row>
    <row r="278" spans="1:6" ht="12.75" customHeight="1" x14ac:dyDescent="0.2">
      <c r="A278" s="24"/>
      <c r="C278" s="26"/>
      <c r="D278" s="26"/>
      <c r="E278" s="26"/>
      <c r="F278" s="26"/>
    </row>
    <row r="279" spans="1:6" ht="12.75" customHeight="1" x14ac:dyDescent="0.2">
      <c r="A279" s="24"/>
      <c r="C279" s="26"/>
      <c r="D279" s="26"/>
      <c r="E279" s="26"/>
      <c r="F279" s="26"/>
    </row>
    <row r="280" spans="1:6" ht="12.75" customHeight="1" x14ac:dyDescent="0.2">
      <c r="A280" s="24"/>
      <c r="C280" s="26"/>
      <c r="D280" s="26"/>
      <c r="E280" s="26"/>
      <c r="F280" s="26"/>
    </row>
    <row r="281" spans="1:6" ht="12.75" customHeight="1" x14ac:dyDescent="0.2">
      <c r="A281" s="24"/>
      <c r="C281" s="26"/>
      <c r="D281" s="26"/>
      <c r="E281" s="26"/>
      <c r="F281" s="26"/>
    </row>
    <row r="282" spans="1:6" ht="12.75" customHeight="1" x14ac:dyDescent="0.2">
      <c r="A282" s="24"/>
      <c r="C282" s="26"/>
      <c r="D282" s="26"/>
      <c r="E282" s="26"/>
      <c r="F282" s="26"/>
    </row>
    <row r="283" spans="1:6" ht="12.75" customHeight="1" x14ac:dyDescent="0.2">
      <c r="A283" s="24"/>
      <c r="C283" s="26"/>
      <c r="D283" s="26"/>
      <c r="E283" s="26"/>
      <c r="F283" s="26"/>
    </row>
    <row r="284" spans="1:6" ht="12.75" customHeight="1" x14ac:dyDescent="0.2">
      <c r="A284" s="24"/>
      <c r="C284" s="26"/>
      <c r="D284" s="26"/>
      <c r="E284" s="26"/>
      <c r="F284" s="26"/>
    </row>
    <row r="285" spans="1:6" ht="12.75" customHeight="1" x14ac:dyDescent="0.2">
      <c r="A285" s="24"/>
      <c r="C285" s="26"/>
      <c r="D285" s="26"/>
      <c r="E285" s="26"/>
      <c r="F285" s="26"/>
    </row>
    <row r="286" spans="1:6" ht="12.75" customHeight="1" x14ac:dyDescent="0.2">
      <c r="A286" s="24"/>
      <c r="C286" s="26"/>
      <c r="D286" s="26"/>
      <c r="E286" s="26"/>
      <c r="F286" s="26"/>
    </row>
    <row r="287" spans="1:6" ht="12.75" customHeight="1" x14ac:dyDescent="0.2">
      <c r="A287" s="24"/>
      <c r="C287" s="26"/>
      <c r="D287" s="26"/>
      <c r="E287" s="26"/>
      <c r="F287" s="26"/>
    </row>
    <row r="288" spans="1:6" ht="12.75" customHeight="1" x14ac:dyDescent="0.2">
      <c r="A288" s="24"/>
      <c r="C288" s="26"/>
      <c r="D288" s="26"/>
      <c r="E288" s="26"/>
      <c r="F288" s="26"/>
    </row>
    <row r="289" spans="1:6" ht="12.75" customHeight="1" x14ac:dyDescent="0.2">
      <c r="A289" s="24"/>
      <c r="C289" s="26"/>
      <c r="D289" s="26"/>
      <c r="E289" s="26"/>
      <c r="F289" s="26"/>
    </row>
    <row r="290" spans="1:6" ht="12.75" customHeight="1" x14ac:dyDescent="0.2">
      <c r="A290" s="24"/>
      <c r="C290" s="26"/>
      <c r="D290" s="26"/>
      <c r="E290" s="26"/>
      <c r="F290" s="26"/>
    </row>
    <row r="291" spans="1:6" ht="12.75" customHeight="1" x14ac:dyDescent="0.2">
      <c r="A291" s="24"/>
      <c r="C291" s="26"/>
      <c r="D291" s="26"/>
      <c r="E291" s="26"/>
      <c r="F291" s="26"/>
    </row>
    <row r="292" spans="1:6" ht="12.75" customHeight="1" x14ac:dyDescent="0.2">
      <c r="A292" s="24"/>
      <c r="C292" s="26"/>
      <c r="D292" s="26"/>
      <c r="E292" s="26"/>
      <c r="F292" s="26"/>
    </row>
    <row r="293" spans="1:6" ht="12.75" customHeight="1" x14ac:dyDescent="0.2">
      <c r="A293" s="24"/>
      <c r="C293" s="26"/>
      <c r="D293" s="26"/>
      <c r="E293" s="26"/>
      <c r="F293" s="26"/>
    </row>
    <row r="294" spans="1:6" ht="12.75" customHeight="1" x14ac:dyDescent="0.2">
      <c r="A294" s="24"/>
      <c r="C294" s="26"/>
      <c r="D294" s="26"/>
      <c r="E294" s="26"/>
      <c r="F294" s="26"/>
    </row>
    <row r="295" spans="1:6" ht="12.75" customHeight="1" x14ac:dyDescent="0.2">
      <c r="A295" s="24"/>
      <c r="C295" s="26"/>
      <c r="D295" s="26"/>
      <c r="E295" s="26"/>
      <c r="F295" s="26"/>
    </row>
    <row r="296" spans="1:6" ht="12.75" customHeight="1" x14ac:dyDescent="0.2">
      <c r="A296" s="24"/>
      <c r="C296" s="26"/>
      <c r="D296" s="26"/>
      <c r="E296" s="26"/>
      <c r="F296" s="26"/>
    </row>
    <row r="297" spans="1:6" ht="12.75" customHeight="1" x14ac:dyDescent="0.2">
      <c r="A297" s="24"/>
      <c r="C297" s="26"/>
      <c r="D297" s="26"/>
      <c r="E297" s="26"/>
      <c r="F297" s="26"/>
    </row>
    <row r="298" spans="1:6" ht="12.75" customHeight="1" x14ac:dyDescent="0.2">
      <c r="A298" s="24"/>
      <c r="C298" s="26"/>
      <c r="D298" s="26"/>
      <c r="E298" s="26"/>
      <c r="F298" s="26"/>
    </row>
    <row r="299" spans="1:6" ht="12.75" customHeight="1" x14ac:dyDescent="0.2">
      <c r="A299" s="24"/>
      <c r="C299" s="26"/>
      <c r="D299" s="26"/>
      <c r="E299" s="26"/>
      <c r="F299" s="26"/>
    </row>
    <row r="300" spans="1:6" ht="12.75" customHeight="1" x14ac:dyDescent="0.2">
      <c r="A300" s="24"/>
      <c r="C300" s="26"/>
      <c r="D300" s="26"/>
      <c r="E300" s="26"/>
      <c r="F300" s="26"/>
    </row>
    <row r="301" spans="1:6" ht="12.75" customHeight="1" x14ac:dyDescent="0.2">
      <c r="A301" s="24"/>
      <c r="C301" s="26"/>
      <c r="D301" s="26"/>
      <c r="E301" s="26"/>
      <c r="F301" s="26"/>
    </row>
    <row r="302" spans="1:6" ht="12.75" customHeight="1" x14ac:dyDescent="0.2">
      <c r="A302" s="24"/>
      <c r="C302" s="26"/>
      <c r="D302" s="26"/>
      <c r="E302" s="26"/>
      <c r="F302" s="26"/>
    </row>
    <row r="303" spans="1:6" ht="12.75" customHeight="1" x14ac:dyDescent="0.2">
      <c r="A303" s="24"/>
      <c r="C303" s="26"/>
      <c r="D303" s="26"/>
      <c r="E303" s="26"/>
      <c r="F303" s="26"/>
    </row>
    <row r="304" spans="1:6" ht="12.75" customHeight="1" x14ac:dyDescent="0.2">
      <c r="A304" s="24"/>
      <c r="C304" s="26"/>
      <c r="D304" s="26"/>
      <c r="E304" s="26"/>
      <c r="F304" s="26"/>
    </row>
    <row r="305" spans="1:6" ht="12.75" customHeight="1" x14ac:dyDescent="0.2">
      <c r="A305" s="24"/>
      <c r="C305" s="26"/>
      <c r="D305" s="26"/>
      <c r="E305" s="26"/>
      <c r="F305" s="26"/>
    </row>
    <row r="306" spans="1:6" ht="12.75" customHeight="1" x14ac:dyDescent="0.2">
      <c r="A306" s="24"/>
      <c r="C306" s="26"/>
      <c r="D306" s="26"/>
      <c r="E306" s="26"/>
      <c r="F306" s="26"/>
    </row>
    <row r="307" spans="1:6" ht="12.75" customHeight="1" x14ac:dyDescent="0.2">
      <c r="A307" s="24"/>
      <c r="C307" s="26"/>
      <c r="D307" s="26"/>
      <c r="E307" s="26"/>
      <c r="F307" s="26"/>
    </row>
    <row r="308" spans="1:6" ht="12.75" customHeight="1" x14ac:dyDescent="0.2">
      <c r="A308" s="24"/>
      <c r="C308" s="26"/>
      <c r="D308" s="26"/>
      <c r="E308" s="26"/>
      <c r="F308" s="26"/>
    </row>
    <row r="309" spans="1:6" ht="12.75" customHeight="1" x14ac:dyDescent="0.2">
      <c r="A309" s="24"/>
      <c r="C309" s="26"/>
      <c r="D309" s="26"/>
      <c r="E309" s="26"/>
      <c r="F309" s="26"/>
    </row>
    <row r="310" spans="1:6" ht="12.75" customHeight="1" x14ac:dyDescent="0.2">
      <c r="A310" s="24"/>
      <c r="C310" s="26"/>
      <c r="D310" s="26"/>
      <c r="E310" s="26"/>
      <c r="F310" s="26"/>
    </row>
    <row r="311" spans="1:6" ht="12.75" customHeight="1" x14ac:dyDescent="0.2">
      <c r="A311" s="24"/>
      <c r="C311" s="26"/>
      <c r="D311" s="26"/>
      <c r="E311" s="26"/>
      <c r="F311" s="26"/>
    </row>
    <row r="312" spans="1:6" ht="12.75" customHeight="1" x14ac:dyDescent="0.2">
      <c r="A312" s="24"/>
      <c r="C312" s="26"/>
      <c r="D312" s="26"/>
      <c r="E312" s="26"/>
      <c r="F312" s="26"/>
    </row>
    <row r="313" spans="1:6" ht="12.75" customHeight="1" x14ac:dyDescent="0.2">
      <c r="A313" s="24"/>
      <c r="C313" s="26"/>
      <c r="D313" s="26"/>
      <c r="E313" s="26"/>
      <c r="F313" s="26"/>
    </row>
    <row r="314" spans="1:6" ht="12.75" customHeight="1" x14ac:dyDescent="0.2">
      <c r="A314" s="24"/>
      <c r="C314" s="26"/>
      <c r="D314" s="26"/>
      <c r="E314" s="26"/>
      <c r="F314" s="26"/>
    </row>
    <row r="315" spans="1:6" ht="12.75" customHeight="1" x14ac:dyDescent="0.2">
      <c r="A315" s="24"/>
      <c r="C315" s="26"/>
      <c r="D315" s="26"/>
      <c r="E315" s="26"/>
      <c r="F315" s="26"/>
    </row>
    <row r="316" spans="1:6" ht="12.75" customHeight="1" x14ac:dyDescent="0.2">
      <c r="A316" s="24"/>
      <c r="C316" s="26"/>
      <c r="D316" s="26"/>
      <c r="E316" s="26"/>
      <c r="F316" s="26"/>
    </row>
    <row r="317" spans="1:6" ht="12.75" customHeight="1" x14ac:dyDescent="0.2">
      <c r="A317" s="24"/>
      <c r="C317" s="26"/>
      <c r="D317" s="26"/>
      <c r="E317" s="26"/>
      <c r="F317" s="26"/>
    </row>
    <row r="318" spans="1:6" ht="12.75" customHeight="1" x14ac:dyDescent="0.2">
      <c r="A318" s="24"/>
      <c r="C318" s="26"/>
      <c r="D318" s="26"/>
      <c r="E318" s="26"/>
      <c r="F318" s="26"/>
    </row>
    <row r="319" spans="1:6" ht="12.75" customHeight="1" x14ac:dyDescent="0.2">
      <c r="A319" s="24"/>
      <c r="C319" s="26"/>
      <c r="D319" s="26"/>
      <c r="E319" s="26"/>
      <c r="F319" s="26"/>
    </row>
    <row r="320" spans="1:6" ht="12.75" customHeight="1" x14ac:dyDescent="0.2">
      <c r="A320" s="24"/>
      <c r="C320" s="26"/>
      <c r="D320" s="26"/>
      <c r="E320" s="26"/>
      <c r="F320" s="26"/>
    </row>
    <row r="321" spans="1:6" ht="12.75" customHeight="1" x14ac:dyDescent="0.2">
      <c r="A321" s="24"/>
      <c r="C321" s="26"/>
      <c r="D321" s="26"/>
      <c r="E321" s="26"/>
      <c r="F321" s="26"/>
    </row>
    <row r="322" spans="1:6" ht="12.75" customHeight="1" x14ac:dyDescent="0.2">
      <c r="A322" s="24"/>
      <c r="C322" s="26"/>
      <c r="D322" s="26"/>
      <c r="E322" s="26"/>
      <c r="F322" s="26"/>
    </row>
    <row r="323" spans="1:6" ht="12.75" customHeight="1" x14ac:dyDescent="0.2">
      <c r="A323" s="24"/>
      <c r="C323" s="26"/>
      <c r="D323" s="26"/>
      <c r="E323" s="26"/>
      <c r="F323" s="26"/>
    </row>
    <row r="324" spans="1:6" ht="12.75" customHeight="1" x14ac:dyDescent="0.2">
      <c r="A324" s="24"/>
      <c r="C324" s="26"/>
      <c r="D324" s="26"/>
      <c r="E324" s="26"/>
      <c r="F324" s="26"/>
    </row>
    <row r="325" spans="1:6" ht="12.75" customHeight="1" x14ac:dyDescent="0.2">
      <c r="A325" s="24"/>
      <c r="C325" s="26"/>
      <c r="D325" s="26"/>
      <c r="E325" s="26"/>
      <c r="F325" s="26"/>
    </row>
    <row r="326" spans="1:6" ht="12.75" customHeight="1" x14ac:dyDescent="0.2">
      <c r="A326" s="24"/>
      <c r="C326" s="26"/>
      <c r="D326" s="26"/>
      <c r="E326" s="26"/>
      <c r="F326" s="26"/>
    </row>
    <row r="327" spans="1:6" ht="12.75" customHeight="1" x14ac:dyDescent="0.2">
      <c r="A327" s="24"/>
      <c r="C327" s="26"/>
      <c r="D327" s="26"/>
      <c r="E327" s="26"/>
      <c r="F327" s="26"/>
    </row>
    <row r="328" spans="1:6" ht="12.75" customHeight="1" x14ac:dyDescent="0.2">
      <c r="A328" s="24"/>
      <c r="C328" s="26"/>
      <c r="D328" s="26"/>
      <c r="E328" s="26"/>
      <c r="F328" s="26"/>
    </row>
    <row r="329" spans="1:6" ht="12.75" customHeight="1" x14ac:dyDescent="0.2">
      <c r="A329" s="24"/>
      <c r="C329" s="26"/>
      <c r="D329" s="26"/>
      <c r="E329" s="26"/>
      <c r="F329" s="26"/>
    </row>
    <row r="330" spans="1:6" ht="12.75" customHeight="1" x14ac:dyDescent="0.2">
      <c r="A330" s="24"/>
      <c r="C330" s="26"/>
      <c r="D330" s="26"/>
      <c r="E330" s="26"/>
      <c r="F330" s="26"/>
    </row>
    <row r="331" spans="1:6" ht="12.75" customHeight="1" x14ac:dyDescent="0.2">
      <c r="A331" s="24"/>
      <c r="C331" s="26"/>
      <c r="D331" s="26"/>
      <c r="E331" s="26"/>
      <c r="F331" s="26"/>
    </row>
    <row r="332" spans="1:6" ht="12.75" customHeight="1" x14ac:dyDescent="0.2">
      <c r="A332" s="24"/>
      <c r="C332" s="26"/>
      <c r="D332" s="26"/>
      <c r="E332" s="26"/>
      <c r="F332" s="26"/>
    </row>
    <row r="333" spans="1:6" ht="12.75" customHeight="1" x14ac:dyDescent="0.2">
      <c r="A333" s="24"/>
      <c r="C333" s="26"/>
      <c r="D333" s="26"/>
      <c r="E333" s="26"/>
      <c r="F333" s="26"/>
    </row>
    <row r="334" spans="1:6" ht="12.75" customHeight="1" x14ac:dyDescent="0.2">
      <c r="A334" s="24"/>
      <c r="C334" s="26"/>
      <c r="D334" s="26"/>
      <c r="E334" s="26"/>
      <c r="F334" s="26"/>
    </row>
    <row r="335" spans="1:6" ht="12.75" customHeight="1" x14ac:dyDescent="0.2">
      <c r="A335" s="24"/>
      <c r="C335" s="26"/>
      <c r="D335" s="26"/>
      <c r="E335" s="26"/>
      <c r="F335" s="26"/>
    </row>
    <row r="336" spans="1:6" ht="12.75" customHeight="1" x14ac:dyDescent="0.2">
      <c r="A336" s="24"/>
      <c r="C336" s="26"/>
      <c r="D336" s="26"/>
      <c r="E336" s="26"/>
      <c r="F336" s="26"/>
    </row>
    <row r="337" spans="1:6" ht="12.75" customHeight="1" x14ac:dyDescent="0.2">
      <c r="A337" s="24"/>
      <c r="C337" s="26"/>
      <c r="D337" s="26"/>
      <c r="E337" s="26"/>
      <c r="F337" s="26"/>
    </row>
    <row r="338" spans="1:6" ht="12.75" customHeight="1" x14ac:dyDescent="0.2">
      <c r="A338" s="24"/>
      <c r="C338" s="26"/>
      <c r="D338" s="26"/>
      <c r="E338" s="26"/>
      <c r="F338" s="26"/>
    </row>
    <row r="339" spans="1:6" ht="12.75" customHeight="1" x14ac:dyDescent="0.2">
      <c r="A339" s="24"/>
      <c r="C339" s="26"/>
      <c r="D339" s="26"/>
      <c r="E339" s="26"/>
      <c r="F339" s="26"/>
    </row>
    <row r="340" spans="1:6" ht="12.75" customHeight="1" x14ac:dyDescent="0.2">
      <c r="A340" s="24"/>
      <c r="C340" s="26"/>
      <c r="D340" s="26"/>
      <c r="E340" s="26"/>
      <c r="F340" s="26"/>
    </row>
    <row r="341" spans="1:6" ht="12.75" customHeight="1" x14ac:dyDescent="0.2">
      <c r="A341" s="24"/>
      <c r="C341" s="26"/>
      <c r="D341" s="26"/>
      <c r="E341" s="26"/>
      <c r="F341" s="26"/>
    </row>
    <row r="342" spans="1:6" ht="12.75" customHeight="1" x14ac:dyDescent="0.2">
      <c r="A342" s="24"/>
      <c r="C342" s="26"/>
      <c r="D342" s="26"/>
      <c r="E342" s="26"/>
      <c r="F342" s="26"/>
    </row>
    <row r="343" spans="1:6" ht="12.75" customHeight="1" x14ac:dyDescent="0.2">
      <c r="A343" s="24"/>
      <c r="C343" s="26"/>
      <c r="D343" s="26"/>
      <c r="E343" s="26"/>
      <c r="F343" s="26"/>
    </row>
    <row r="344" spans="1:6" ht="12.75" customHeight="1" x14ac:dyDescent="0.2">
      <c r="A344" s="24"/>
      <c r="C344" s="26"/>
      <c r="D344" s="26"/>
      <c r="E344" s="26"/>
      <c r="F344" s="26"/>
    </row>
    <row r="345" spans="1:6" ht="12.75" customHeight="1" x14ac:dyDescent="0.2">
      <c r="A345" s="24"/>
      <c r="C345" s="26"/>
      <c r="D345" s="26"/>
      <c r="E345" s="26"/>
      <c r="F345" s="26"/>
    </row>
    <row r="346" spans="1:6" ht="12.75" customHeight="1" x14ac:dyDescent="0.2">
      <c r="A346" s="24"/>
      <c r="C346" s="26"/>
      <c r="D346" s="26"/>
      <c r="E346" s="26"/>
      <c r="F346" s="26"/>
    </row>
    <row r="347" spans="1:6" ht="12.75" customHeight="1" x14ac:dyDescent="0.2">
      <c r="A347" s="24"/>
      <c r="C347" s="26"/>
      <c r="D347" s="26"/>
      <c r="E347" s="26"/>
      <c r="F347" s="26"/>
    </row>
    <row r="348" spans="1:6" ht="12.75" customHeight="1" x14ac:dyDescent="0.2">
      <c r="A348" s="24"/>
      <c r="C348" s="26"/>
      <c r="D348" s="26"/>
      <c r="E348" s="26"/>
      <c r="F348" s="26"/>
    </row>
    <row r="349" spans="1:6" ht="12.75" customHeight="1" x14ac:dyDescent="0.2">
      <c r="A349" s="24"/>
      <c r="C349" s="26"/>
      <c r="D349" s="26"/>
      <c r="E349" s="26"/>
      <c r="F349" s="26"/>
    </row>
    <row r="350" spans="1:6" ht="12.75" customHeight="1" x14ac:dyDescent="0.2">
      <c r="A350" s="24"/>
      <c r="C350" s="26"/>
      <c r="D350" s="26"/>
      <c r="E350" s="26"/>
      <c r="F350" s="26"/>
    </row>
    <row r="351" spans="1:6" ht="12.75" customHeight="1" x14ac:dyDescent="0.2">
      <c r="A351" s="24"/>
      <c r="C351" s="26"/>
      <c r="D351" s="26"/>
      <c r="E351" s="26"/>
      <c r="F351" s="26"/>
    </row>
    <row r="352" spans="1:6" ht="12.75" customHeight="1" x14ac:dyDescent="0.2">
      <c r="A352" s="24"/>
      <c r="C352" s="26"/>
      <c r="D352" s="26"/>
      <c r="E352" s="26"/>
      <c r="F352" s="26"/>
    </row>
    <row r="353" spans="1:6" ht="12.75" customHeight="1" x14ac:dyDescent="0.2">
      <c r="A353" s="24"/>
      <c r="C353" s="26"/>
      <c r="D353" s="26"/>
      <c r="E353" s="26"/>
      <c r="F353" s="26"/>
    </row>
    <row r="354" spans="1:6" ht="12.75" customHeight="1" x14ac:dyDescent="0.2">
      <c r="A354" s="24"/>
      <c r="C354" s="26"/>
      <c r="D354" s="26"/>
      <c r="E354" s="26"/>
      <c r="F354" s="26"/>
    </row>
    <row r="355" spans="1:6" ht="12.75" customHeight="1" x14ac:dyDescent="0.2">
      <c r="A355" s="24"/>
      <c r="C355" s="26"/>
      <c r="D355" s="26"/>
      <c r="E355" s="26"/>
      <c r="F355" s="26"/>
    </row>
    <row r="356" spans="1:6" ht="12.75" customHeight="1" x14ac:dyDescent="0.2">
      <c r="A356" s="24"/>
      <c r="C356" s="26"/>
      <c r="D356" s="26"/>
      <c r="E356" s="26"/>
      <c r="F356" s="26"/>
    </row>
    <row r="357" spans="1:6" ht="12.75" customHeight="1" x14ac:dyDescent="0.2">
      <c r="A357" s="24"/>
      <c r="C357" s="26"/>
      <c r="D357" s="26"/>
      <c r="E357" s="26"/>
      <c r="F357" s="26"/>
    </row>
    <row r="358" spans="1:6" ht="12.75" customHeight="1" x14ac:dyDescent="0.2">
      <c r="A358" s="24"/>
      <c r="C358" s="26"/>
      <c r="D358" s="26"/>
      <c r="E358" s="26"/>
      <c r="F358" s="26"/>
    </row>
    <row r="359" spans="1:6" ht="12.75" customHeight="1" x14ac:dyDescent="0.2">
      <c r="A359" s="24"/>
      <c r="C359" s="26"/>
      <c r="D359" s="26"/>
      <c r="E359" s="26"/>
      <c r="F359" s="26"/>
    </row>
    <row r="360" spans="1:6" ht="12.75" customHeight="1" x14ac:dyDescent="0.2">
      <c r="A360" s="24"/>
      <c r="C360" s="26"/>
      <c r="D360" s="26"/>
      <c r="E360" s="26"/>
      <c r="F360" s="26"/>
    </row>
    <row r="361" spans="1:6" ht="12.75" customHeight="1" x14ac:dyDescent="0.2">
      <c r="A361" s="24"/>
      <c r="C361" s="26"/>
      <c r="D361" s="26"/>
      <c r="E361" s="26"/>
      <c r="F361" s="26"/>
    </row>
    <row r="362" spans="1:6" ht="12.75" customHeight="1" x14ac:dyDescent="0.2">
      <c r="A362" s="24"/>
      <c r="C362" s="26"/>
      <c r="D362" s="26"/>
      <c r="E362" s="26"/>
      <c r="F362" s="26"/>
    </row>
    <row r="363" spans="1:6" ht="12.75" customHeight="1" x14ac:dyDescent="0.2">
      <c r="A363" s="24"/>
      <c r="C363" s="26"/>
      <c r="D363" s="26"/>
      <c r="E363" s="26"/>
      <c r="F363" s="26"/>
    </row>
    <row r="364" spans="1:6" ht="12.75" customHeight="1" x14ac:dyDescent="0.2">
      <c r="A364" s="24"/>
      <c r="C364" s="26"/>
      <c r="D364" s="26"/>
      <c r="E364" s="26"/>
      <c r="F364" s="26"/>
    </row>
    <row r="365" spans="1:6" ht="12.75" customHeight="1" x14ac:dyDescent="0.2">
      <c r="A365" s="24"/>
      <c r="C365" s="26"/>
      <c r="D365" s="26"/>
      <c r="E365" s="26"/>
      <c r="F365" s="26"/>
    </row>
    <row r="366" spans="1:6" ht="12.75" customHeight="1" x14ac:dyDescent="0.2">
      <c r="A366" s="24"/>
      <c r="C366" s="26"/>
      <c r="D366" s="26"/>
      <c r="E366" s="26"/>
      <c r="F366" s="26"/>
    </row>
    <row r="367" spans="1:6" ht="12.75" customHeight="1" x14ac:dyDescent="0.2">
      <c r="A367" s="24"/>
      <c r="C367" s="26"/>
      <c r="D367" s="26"/>
      <c r="E367" s="26"/>
      <c r="F367" s="26"/>
    </row>
    <row r="368" spans="1:6" ht="12.75" customHeight="1" x14ac:dyDescent="0.2">
      <c r="A368" s="24"/>
      <c r="C368" s="26"/>
      <c r="D368" s="26"/>
      <c r="E368" s="26"/>
      <c r="F368" s="26"/>
    </row>
    <row r="369" spans="1:6" ht="12.75" customHeight="1" x14ac:dyDescent="0.2">
      <c r="A369" s="24"/>
      <c r="C369" s="26"/>
      <c r="D369" s="26"/>
      <c r="E369" s="26"/>
      <c r="F369" s="26"/>
    </row>
    <row r="370" spans="1:6" ht="12.75" customHeight="1" x14ac:dyDescent="0.2">
      <c r="A370" s="24"/>
      <c r="C370" s="26"/>
      <c r="D370" s="26"/>
      <c r="E370" s="26"/>
      <c r="F370" s="26"/>
    </row>
    <row r="371" spans="1:6" ht="12.75" customHeight="1" x14ac:dyDescent="0.2">
      <c r="A371" s="24"/>
      <c r="C371" s="26"/>
      <c r="D371" s="26"/>
      <c r="E371" s="26"/>
      <c r="F371" s="26"/>
    </row>
    <row r="372" spans="1:6" ht="12.75" customHeight="1" x14ac:dyDescent="0.2">
      <c r="A372" s="24"/>
      <c r="C372" s="26"/>
      <c r="D372" s="26"/>
      <c r="E372" s="26"/>
      <c r="F372" s="26"/>
    </row>
    <row r="373" spans="1:6" ht="12.75" customHeight="1" x14ac:dyDescent="0.2">
      <c r="A373" s="24"/>
      <c r="C373" s="26"/>
      <c r="D373" s="26"/>
      <c r="E373" s="26"/>
      <c r="F373" s="26"/>
    </row>
    <row r="374" spans="1:6" ht="12.75" customHeight="1" x14ac:dyDescent="0.2">
      <c r="A374" s="24"/>
      <c r="C374" s="26"/>
      <c r="D374" s="26"/>
      <c r="E374" s="26"/>
      <c r="F374" s="26"/>
    </row>
    <row r="375" spans="1:6" ht="12.75" customHeight="1" x14ac:dyDescent="0.2">
      <c r="A375" s="24"/>
      <c r="C375" s="26"/>
      <c r="D375" s="26"/>
      <c r="E375" s="26"/>
      <c r="F375" s="26"/>
    </row>
    <row r="376" spans="1:6" ht="12.75" customHeight="1" x14ac:dyDescent="0.2">
      <c r="A376" s="24"/>
      <c r="C376" s="26"/>
      <c r="D376" s="26"/>
      <c r="E376" s="26"/>
      <c r="F376" s="26"/>
    </row>
    <row r="377" spans="1:6" ht="12.75" customHeight="1" x14ac:dyDescent="0.2">
      <c r="A377" s="24"/>
      <c r="C377" s="26"/>
      <c r="D377" s="26"/>
      <c r="E377" s="26"/>
      <c r="F377" s="26"/>
    </row>
    <row r="378" spans="1:6" ht="12.75" customHeight="1" x14ac:dyDescent="0.2">
      <c r="A378" s="24"/>
      <c r="C378" s="26"/>
      <c r="D378" s="26"/>
      <c r="E378" s="26"/>
      <c r="F378" s="26"/>
    </row>
    <row r="379" spans="1:6" ht="12.75" customHeight="1" x14ac:dyDescent="0.2">
      <c r="A379" s="24"/>
      <c r="C379" s="26"/>
      <c r="D379" s="26"/>
      <c r="E379" s="26"/>
      <c r="F379" s="26"/>
    </row>
    <row r="380" spans="1:6" ht="12.75" customHeight="1" x14ac:dyDescent="0.2">
      <c r="A380" s="24"/>
      <c r="C380" s="26"/>
      <c r="D380" s="26"/>
      <c r="E380" s="26"/>
      <c r="F380" s="26"/>
    </row>
    <row r="381" spans="1:6" ht="12.75" customHeight="1" x14ac:dyDescent="0.2">
      <c r="A381" s="24"/>
      <c r="C381" s="26"/>
      <c r="D381" s="26"/>
      <c r="E381" s="26"/>
      <c r="F381" s="26"/>
    </row>
    <row r="382" spans="1:6" ht="12.75" customHeight="1" x14ac:dyDescent="0.2">
      <c r="A382" s="24"/>
      <c r="C382" s="26"/>
      <c r="D382" s="26"/>
      <c r="E382" s="26"/>
      <c r="F382" s="26"/>
    </row>
    <row r="383" spans="1:6" ht="12.75" customHeight="1" x14ac:dyDescent="0.2">
      <c r="A383" s="24"/>
      <c r="C383" s="26"/>
      <c r="D383" s="26"/>
      <c r="E383" s="26"/>
      <c r="F383" s="26"/>
    </row>
    <row r="384" spans="1:6" ht="12.75" customHeight="1" x14ac:dyDescent="0.2">
      <c r="A384" s="24"/>
      <c r="C384" s="26"/>
      <c r="D384" s="26"/>
      <c r="E384" s="26"/>
      <c r="F384" s="26"/>
    </row>
    <row r="385" spans="1:6" ht="12.75" customHeight="1" x14ac:dyDescent="0.2">
      <c r="A385" s="24"/>
      <c r="C385" s="26"/>
      <c r="D385" s="26"/>
      <c r="E385" s="26"/>
      <c r="F385" s="26"/>
    </row>
    <row r="386" spans="1:6" ht="12.75" customHeight="1" x14ac:dyDescent="0.2">
      <c r="A386" s="24"/>
      <c r="C386" s="26"/>
      <c r="D386" s="26"/>
      <c r="E386" s="26"/>
      <c r="F386" s="26"/>
    </row>
    <row r="387" spans="1:6" ht="12.75" customHeight="1" x14ac:dyDescent="0.2">
      <c r="A387" s="24"/>
      <c r="C387" s="26"/>
      <c r="D387" s="26"/>
      <c r="E387" s="26"/>
      <c r="F387" s="26"/>
    </row>
    <row r="388" spans="1:6" ht="12.75" customHeight="1" x14ac:dyDescent="0.2">
      <c r="A388" s="24"/>
      <c r="C388" s="26"/>
      <c r="D388" s="26"/>
      <c r="E388" s="26"/>
      <c r="F388" s="26"/>
    </row>
    <row r="389" spans="1:6" ht="12.75" customHeight="1" x14ac:dyDescent="0.2">
      <c r="A389" s="24"/>
      <c r="C389" s="26"/>
      <c r="D389" s="26"/>
      <c r="E389" s="26"/>
      <c r="F389" s="26"/>
    </row>
    <row r="390" spans="1:6" ht="12.75" customHeight="1" x14ac:dyDescent="0.2">
      <c r="A390" s="24"/>
      <c r="C390" s="26"/>
      <c r="D390" s="26"/>
      <c r="E390" s="26"/>
      <c r="F390" s="26"/>
    </row>
    <row r="391" spans="1:6" ht="12.75" customHeight="1" x14ac:dyDescent="0.2">
      <c r="A391" s="24"/>
      <c r="C391" s="26"/>
      <c r="D391" s="26"/>
      <c r="E391" s="26"/>
      <c r="F391" s="26"/>
    </row>
    <row r="392" spans="1:6" ht="12.75" customHeight="1" x14ac:dyDescent="0.2">
      <c r="A392" s="24"/>
      <c r="C392" s="26"/>
      <c r="D392" s="26"/>
      <c r="E392" s="26"/>
      <c r="F392" s="26"/>
    </row>
    <row r="393" spans="1:6" ht="12.75" customHeight="1" x14ac:dyDescent="0.2">
      <c r="A393" s="24"/>
      <c r="C393" s="26"/>
      <c r="D393" s="26"/>
      <c r="E393" s="26"/>
      <c r="F393" s="26"/>
    </row>
    <row r="394" spans="1:6" ht="12.75" customHeight="1" x14ac:dyDescent="0.2">
      <c r="A394" s="24"/>
      <c r="C394" s="26"/>
      <c r="D394" s="26"/>
      <c r="E394" s="26"/>
      <c r="F394" s="26"/>
    </row>
    <row r="395" spans="1:6" ht="12.75" customHeight="1" x14ac:dyDescent="0.2">
      <c r="A395" s="24"/>
      <c r="C395" s="26"/>
      <c r="D395" s="26"/>
      <c r="E395" s="26"/>
      <c r="F395" s="26"/>
    </row>
    <row r="396" spans="1:6" ht="12.75" customHeight="1" x14ac:dyDescent="0.2">
      <c r="A396" s="24"/>
      <c r="C396" s="26"/>
      <c r="D396" s="26"/>
      <c r="E396" s="26"/>
      <c r="F396" s="26"/>
    </row>
    <row r="397" spans="1:6" ht="12.75" customHeight="1" x14ac:dyDescent="0.2">
      <c r="A397" s="24"/>
      <c r="C397" s="26"/>
      <c r="D397" s="26"/>
      <c r="E397" s="26"/>
      <c r="F397" s="26"/>
    </row>
    <row r="398" spans="1:6" ht="12.75" customHeight="1" x14ac:dyDescent="0.2">
      <c r="A398" s="24"/>
      <c r="C398" s="26"/>
      <c r="D398" s="26"/>
      <c r="E398" s="26"/>
      <c r="F398" s="26"/>
    </row>
    <row r="399" spans="1:6" ht="12.75" customHeight="1" x14ac:dyDescent="0.2">
      <c r="A399" s="24"/>
      <c r="C399" s="26"/>
      <c r="D399" s="26"/>
      <c r="E399" s="26"/>
      <c r="F399" s="26"/>
    </row>
    <row r="400" spans="1:6" ht="12.75" customHeight="1" x14ac:dyDescent="0.2">
      <c r="A400" s="24"/>
      <c r="C400" s="26"/>
      <c r="D400" s="26"/>
      <c r="E400" s="26"/>
      <c r="F400" s="26"/>
    </row>
    <row r="401" spans="1:6" ht="12.75" customHeight="1" x14ac:dyDescent="0.2">
      <c r="A401" s="24"/>
      <c r="C401" s="26"/>
      <c r="D401" s="26"/>
      <c r="E401" s="26"/>
      <c r="F401" s="26"/>
    </row>
    <row r="402" spans="1:6" ht="12.75" customHeight="1" x14ac:dyDescent="0.2">
      <c r="A402" s="24"/>
      <c r="C402" s="26"/>
      <c r="D402" s="26"/>
      <c r="E402" s="26"/>
      <c r="F402" s="26"/>
    </row>
    <row r="403" spans="1:6" ht="12.75" customHeight="1" x14ac:dyDescent="0.2">
      <c r="A403" s="24"/>
      <c r="C403" s="26"/>
      <c r="D403" s="26"/>
      <c r="E403" s="26"/>
      <c r="F403" s="26"/>
    </row>
    <row r="404" spans="1:6" ht="12.75" customHeight="1" x14ac:dyDescent="0.2">
      <c r="A404" s="24"/>
      <c r="C404" s="26"/>
      <c r="D404" s="26"/>
      <c r="E404" s="26"/>
      <c r="F404" s="26"/>
    </row>
    <row r="405" spans="1:6" ht="12.75" customHeight="1" x14ac:dyDescent="0.2">
      <c r="A405" s="24"/>
      <c r="C405" s="26"/>
      <c r="D405" s="26"/>
      <c r="E405" s="26"/>
      <c r="F405" s="26"/>
    </row>
    <row r="406" spans="1:6" ht="12.75" customHeight="1" x14ac:dyDescent="0.2">
      <c r="A406" s="24"/>
      <c r="C406" s="26"/>
      <c r="D406" s="26"/>
      <c r="E406" s="26"/>
      <c r="F406" s="26"/>
    </row>
    <row r="407" spans="1:6" ht="12.75" customHeight="1" x14ac:dyDescent="0.2">
      <c r="A407" s="24"/>
      <c r="C407" s="26"/>
      <c r="D407" s="26"/>
      <c r="E407" s="26"/>
      <c r="F407" s="26"/>
    </row>
    <row r="408" spans="1:6" ht="12.75" customHeight="1" x14ac:dyDescent="0.2">
      <c r="A408" s="24"/>
      <c r="C408" s="26"/>
      <c r="D408" s="26"/>
      <c r="E408" s="26"/>
      <c r="F408" s="26"/>
    </row>
    <row r="409" spans="1:6" ht="12.75" customHeight="1" x14ac:dyDescent="0.2">
      <c r="A409" s="24"/>
      <c r="C409" s="26"/>
      <c r="D409" s="26"/>
      <c r="E409" s="26"/>
      <c r="F409" s="26"/>
    </row>
    <row r="410" spans="1:6" ht="12.75" customHeight="1" x14ac:dyDescent="0.2">
      <c r="A410" s="24"/>
      <c r="C410" s="26"/>
      <c r="D410" s="26"/>
      <c r="E410" s="26"/>
      <c r="F410" s="26"/>
    </row>
    <row r="411" spans="1:6" ht="12.75" customHeight="1" x14ac:dyDescent="0.2">
      <c r="A411" s="24"/>
      <c r="C411" s="26"/>
      <c r="D411" s="26"/>
      <c r="E411" s="26"/>
      <c r="F411" s="26"/>
    </row>
    <row r="412" spans="1:6" ht="12.75" customHeight="1" x14ac:dyDescent="0.2">
      <c r="A412" s="24"/>
      <c r="C412" s="26"/>
      <c r="D412" s="26"/>
      <c r="E412" s="26"/>
      <c r="F412" s="26"/>
    </row>
    <row r="413" spans="1:6" ht="12.75" customHeight="1" x14ac:dyDescent="0.2">
      <c r="A413" s="24"/>
      <c r="C413" s="26"/>
      <c r="D413" s="26"/>
      <c r="E413" s="26"/>
      <c r="F413" s="26"/>
    </row>
    <row r="414" spans="1:6" ht="12.75" customHeight="1" x14ac:dyDescent="0.2">
      <c r="A414" s="24"/>
      <c r="C414" s="26"/>
      <c r="D414" s="26"/>
      <c r="E414" s="26"/>
      <c r="F414" s="26"/>
    </row>
    <row r="415" spans="1:6" ht="12.75" customHeight="1" x14ac:dyDescent="0.2">
      <c r="A415" s="24"/>
      <c r="C415" s="26"/>
      <c r="D415" s="26"/>
      <c r="E415" s="26"/>
      <c r="F415" s="26"/>
    </row>
    <row r="416" spans="1:6" ht="12.75" customHeight="1" x14ac:dyDescent="0.2">
      <c r="A416" s="24"/>
      <c r="C416" s="26"/>
      <c r="D416" s="26"/>
      <c r="E416" s="26"/>
      <c r="F416" s="26"/>
    </row>
    <row r="417" spans="1:6" ht="12.75" customHeight="1" x14ac:dyDescent="0.2">
      <c r="A417" s="24"/>
      <c r="C417" s="26"/>
      <c r="D417" s="26"/>
      <c r="E417" s="26"/>
      <c r="F417" s="26"/>
    </row>
    <row r="418" spans="1:6" ht="12.75" customHeight="1" x14ac:dyDescent="0.2">
      <c r="A418" s="24"/>
      <c r="C418" s="26"/>
      <c r="D418" s="26"/>
      <c r="E418" s="26"/>
      <c r="F418" s="26"/>
    </row>
    <row r="419" spans="1:6" ht="12.75" customHeight="1" x14ac:dyDescent="0.2">
      <c r="A419" s="24"/>
      <c r="C419" s="26"/>
      <c r="D419" s="26"/>
      <c r="E419" s="26"/>
      <c r="F419" s="26"/>
    </row>
    <row r="420" spans="1:6" ht="12.75" customHeight="1" x14ac:dyDescent="0.2">
      <c r="A420" s="24"/>
      <c r="C420" s="26"/>
      <c r="D420" s="26"/>
      <c r="E420" s="26"/>
      <c r="F420" s="26"/>
    </row>
    <row r="421" spans="1:6" ht="12.75" customHeight="1" x14ac:dyDescent="0.2">
      <c r="A421" s="24"/>
      <c r="C421" s="26"/>
      <c r="D421" s="26"/>
      <c r="E421" s="26"/>
      <c r="F421" s="26"/>
    </row>
    <row r="422" spans="1:6" ht="12.75" customHeight="1" x14ac:dyDescent="0.2">
      <c r="A422" s="24"/>
      <c r="C422" s="26"/>
      <c r="D422" s="26"/>
      <c r="E422" s="26"/>
      <c r="F422" s="26"/>
    </row>
    <row r="423" spans="1:6" ht="12.75" customHeight="1" x14ac:dyDescent="0.2">
      <c r="A423" s="24"/>
      <c r="C423" s="26"/>
      <c r="D423" s="26"/>
      <c r="E423" s="26"/>
      <c r="F423" s="26"/>
    </row>
    <row r="424" spans="1:6" ht="12.75" customHeight="1" x14ac:dyDescent="0.2">
      <c r="A424" s="24"/>
      <c r="C424" s="26"/>
      <c r="D424" s="26"/>
      <c r="E424" s="26"/>
      <c r="F424" s="26"/>
    </row>
    <row r="425" spans="1:6" ht="12.75" customHeight="1" x14ac:dyDescent="0.2">
      <c r="A425" s="24"/>
      <c r="C425" s="26"/>
      <c r="D425" s="26"/>
      <c r="E425" s="26"/>
      <c r="F425" s="26"/>
    </row>
    <row r="426" spans="1:6" ht="12.75" customHeight="1" x14ac:dyDescent="0.2">
      <c r="A426" s="24"/>
      <c r="C426" s="26"/>
      <c r="D426" s="26"/>
      <c r="E426" s="26"/>
      <c r="F426" s="26"/>
    </row>
    <row r="427" spans="1:6" ht="12.75" customHeight="1" x14ac:dyDescent="0.2">
      <c r="A427" s="24"/>
      <c r="C427" s="26"/>
      <c r="D427" s="26"/>
      <c r="E427" s="26"/>
      <c r="F427" s="26"/>
    </row>
    <row r="428" spans="1:6" ht="12.75" customHeight="1" x14ac:dyDescent="0.2">
      <c r="A428" s="24"/>
      <c r="C428" s="26"/>
      <c r="D428" s="26"/>
      <c r="E428" s="26"/>
      <c r="F428" s="26"/>
    </row>
    <row r="429" spans="1:6" ht="12.75" customHeight="1" x14ac:dyDescent="0.2">
      <c r="A429" s="24"/>
      <c r="C429" s="26"/>
      <c r="D429" s="26"/>
      <c r="E429" s="26"/>
      <c r="F429" s="26"/>
    </row>
    <row r="430" spans="1:6" ht="12.75" customHeight="1" x14ac:dyDescent="0.2">
      <c r="A430" s="24"/>
      <c r="C430" s="26"/>
      <c r="D430" s="26"/>
      <c r="E430" s="26"/>
      <c r="F430" s="26"/>
    </row>
    <row r="431" spans="1:6" ht="12.75" customHeight="1" x14ac:dyDescent="0.2">
      <c r="A431" s="24"/>
      <c r="C431" s="26"/>
      <c r="D431" s="26"/>
      <c r="E431" s="26"/>
      <c r="F431" s="26"/>
    </row>
    <row r="432" spans="1:6" ht="12.75" customHeight="1" x14ac:dyDescent="0.2">
      <c r="A432" s="24"/>
      <c r="C432" s="26"/>
      <c r="D432" s="26"/>
      <c r="E432" s="26"/>
      <c r="F432" s="26"/>
    </row>
    <row r="433" spans="1:6" ht="12.75" customHeight="1" x14ac:dyDescent="0.2">
      <c r="A433" s="24"/>
      <c r="C433" s="26"/>
      <c r="D433" s="26"/>
      <c r="E433" s="26"/>
      <c r="F433" s="26"/>
    </row>
    <row r="434" spans="1:6" ht="12.75" customHeight="1" x14ac:dyDescent="0.2">
      <c r="A434" s="24"/>
      <c r="C434" s="26"/>
      <c r="D434" s="26"/>
      <c r="E434" s="26"/>
      <c r="F434" s="26"/>
    </row>
    <row r="435" spans="1:6" ht="12.75" customHeight="1" x14ac:dyDescent="0.2">
      <c r="A435" s="24"/>
      <c r="C435" s="26"/>
      <c r="D435" s="26"/>
      <c r="E435" s="26"/>
      <c r="F435" s="26"/>
    </row>
    <row r="436" spans="1:6" ht="12.75" customHeight="1" x14ac:dyDescent="0.2">
      <c r="A436" s="24"/>
      <c r="C436" s="26"/>
      <c r="D436" s="26"/>
      <c r="E436" s="26"/>
      <c r="F436" s="26"/>
    </row>
    <row r="437" spans="1:6" ht="12.75" customHeight="1" x14ac:dyDescent="0.2">
      <c r="A437" s="24"/>
      <c r="C437" s="26"/>
      <c r="D437" s="26"/>
      <c r="E437" s="26"/>
      <c r="F437" s="26"/>
    </row>
    <row r="438" spans="1:6" ht="12.75" customHeight="1" x14ac:dyDescent="0.2">
      <c r="A438" s="24"/>
      <c r="C438" s="26"/>
      <c r="D438" s="26"/>
      <c r="E438" s="26"/>
      <c r="F438" s="26"/>
    </row>
    <row r="439" spans="1:6" ht="12.75" customHeight="1" x14ac:dyDescent="0.2">
      <c r="A439" s="24"/>
      <c r="C439" s="26"/>
      <c r="D439" s="26"/>
      <c r="E439" s="26"/>
      <c r="F439" s="26"/>
    </row>
    <row r="440" spans="1:6" ht="12.75" customHeight="1" x14ac:dyDescent="0.2">
      <c r="A440" s="24"/>
      <c r="C440" s="26"/>
      <c r="D440" s="26"/>
      <c r="E440" s="26"/>
      <c r="F440" s="26"/>
    </row>
    <row r="441" spans="1:6" ht="12.75" customHeight="1" x14ac:dyDescent="0.2">
      <c r="A441" s="24"/>
      <c r="C441" s="26"/>
      <c r="D441" s="26"/>
      <c r="E441" s="26"/>
      <c r="F441" s="26"/>
    </row>
    <row r="442" spans="1:6" ht="12.75" customHeight="1" x14ac:dyDescent="0.2">
      <c r="A442" s="24"/>
      <c r="C442" s="26"/>
      <c r="D442" s="26"/>
      <c r="E442" s="26"/>
      <c r="F442" s="26"/>
    </row>
    <row r="443" spans="1:6" ht="12.75" customHeight="1" x14ac:dyDescent="0.2">
      <c r="A443" s="24"/>
      <c r="C443" s="26"/>
      <c r="D443" s="26"/>
      <c r="E443" s="26"/>
      <c r="F443" s="26"/>
    </row>
    <row r="444" spans="1:6" ht="12.75" customHeight="1" x14ac:dyDescent="0.2">
      <c r="A444" s="24"/>
      <c r="C444" s="26"/>
      <c r="D444" s="26"/>
      <c r="E444" s="26"/>
      <c r="F444" s="26"/>
    </row>
    <row r="445" spans="1:6" ht="12.75" customHeight="1" x14ac:dyDescent="0.2">
      <c r="A445" s="24"/>
      <c r="C445" s="26"/>
      <c r="D445" s="26"/>
      <c r="E445" s="26"/>
      <c r="F445" s="26"/>
    </row>
    <row r="446" spans="1:6" ht="12.75" customHeight="1" x14ac:dyDescent="0.2">
      <c r="A446" s="24"/>
      <c r="C446" s="26"/>
      <c r="D446" s="26"/>
      <c r="E446" s="26"/>
      <c r="F446" s="26"/>
    </row>
    <row r="447" spans="1:6" ht="12.75" customHeight="1" x14ac:dyDescent="0.2">
      <c r="A447" s="24"/>
      <c r="C447" s="26"/>
      <c r="D447" s="26"/>
      <c r="E447" s="26"/>
      <c r="F447" s="26"/>
    </row>
    <row r="448" spans="1:6" ht="12.75" customHeight="1" x14ac:dyDescent="0.2">
      <c r="A448" s="24"/>
      <c r="C448" s="26"/>
      <c r="D448" s="26"/>
      <c r="E448" s="26"/>
      <c r="F448" s="26"/>
    </row>
    <row r="449" spans="1:6" ht="12.75" customHeight="1" x14ac:dyDescent="0.2">
      <c r="A449" s="24"/>
      <c r="C449" s="26"/>
      <c r="D449" s="26"/>
      <c r="E449" s="26"/>
      <c r="F449" s="26"/>
    </row>
    <row r="450" spans="1:6" ht="12.75" customHeight="1" x14ac:dyDescent="0.2">
      <c r="A450" s="24"/>
      <c r="C450" s="26"/>
      <c r="D450" s="26"/>
      <c r="E450" s="26"/>
      <c r="F450" s="26"/>
    </row>
    <row r="451" spans="1:6" ht="12.75" customHeight="1" x14ac:dyDescent="0.2">
      <c r="A451" s="24"/>
      <c r="C451" s="26"/>
      <c r="D451" s="26"/>
      <c r="E451" s="26"/>
      <c r="F451" s="26"/>
    </row>
    <row r="452" spans="1:6" ht="12.75" customHeight="1" x14ac:dyDescent="0.2">
      <c r="A452" s="24"/>
      <c r="C452" s="26"/>
      <c r="D452" s="26"/>
      <c r="E452" s="26"/>
      <c r="F452" s="26"/>
    </row>
    <row r="453" spans="1:6" ht="12.75" customHeight="1" x14ac:dyDescent="0.2">
      <c r="A453" s="24"/>
      <c r="C453" s="26"/>
      <c r="D453" s="26"/>
      <c r="E453" s="26"/>
      <c r="F453" s="26"/>
    </row>
    <row r="454" spans="1:6" ht="12.75" customHeight="1" x14ac:dyDescent="0.2">
      <c r="A454" s="24"/>
      <c r="C454" s="26"/>
      <c r="D454" s="26"/>
      <c r="E454" s="26"/>
      <c r="F454" s="26"/>
    </row>
    <row r="455" spans="1:6" ht="12.75" customHeight="1" x14ac:dyDescent="0.2">
      <c r="A455" s="24"/>
      <c r="C455" s="26"/>
      <c r="D455" s="26"/>
      <c r="E455" s="26"/>
      <c r="F455" s="26"/>
    </row>
    <row r="456" spans="1:6" ht="12.75" customHeight="1" x14ac:dyDescent="0.2">
      <c r="A456" s="24"/>
      <c r="C456" s="26"/>
      <c r="D456" s="26"/>
      <c r="E456" s="26"/>
      <c r="F456" s="26"/>
    </row>
    <row r="457" spans="1:6" ht="12.75" customHeight="1" x14ac:dyDescent="0.2">
      <c r="A457" s="24"/>
      <c r="C457" s="26"/>
      <c r="D457" s="26"/>
      <c r="E457" s="26"/>
      <c r="F457" s="26"/>
    </row>
    <row r="458" spans="1:6" ht="12.75" customHeight="1" x14ac:dyDescent="0.2">
      <c r="A458" s="24"/>
      <c r="C458" s="26"/>
      <c r="D458" s="26"/>
      <c r="E458" s="26"/>
      <c r="F458" s="26"/>
    </row>
    <row r="459" spans="1:6" ht="12.75" customHeight="1" x14ac:dyDescent="0.2">
      <c r="A459" s="24"/>
      <c r="C459" s="26"/>
      <c r="D459" s="26"/>
      <c r="E459" s="26"/>
      <c r="F459" s="26"/>
    </row>
    <row r="460" spans="1:6" ht="12.75" customHeight="1" x14ac:dyDescent="0.2">
      <c r="A460" s="24"/>
      <c r="C460" s="26"/>
      <c r="D460" s="26"/>
      <c r="E460" s="26"/>
      <c r="F460" s="26"/>
    </row>
    <row r="461" spans="1:6" ht="12.75" customHeight="1" x14ac:dyDescent="0.2">
      <c r="A461" s="24"/>
      <c r="C461" s="26"/>
      <c r="D461" s="26"/>
      <c r="E461" s="26"/>
      <c r="F461" s="26"/>
    </row>
    <row r="462" spans="1:6" ht="12.75" customHeight="1" x14ac:dyDescent="0.2">
      <c r="A462" s="24"/>
      <c r="C462" s="26"/>
      <c r="D462" s="26"/>
      <c r="E462" s="26"/>
      <c r="F462" s="26"/>
    </row>
    <row r="463" spans="1:6" ht="12.75" customHeight="1" x14ac:dyDescent="0.2">
      <c r="A463" s="24"/>
      <c r="C463" s="26"/>
      <c r="D463" s="26"/>
      <c r="E463" s="26"/>
      <c r="F463" s="26"/>
    </row>
    <row r="464" spans="1:6" ht="12.75" customHeight="1" x14ac:dyDescent="0.2">
      <c r="A464" s="24"/>
      <c r="C464" s="26"/>
      <c r="D464" s="26"/>
      <c r="E464" s="26"/>
      <c r="F464" s="26"/>
    </row>
    <row r="465" spans="1:6" ht="12.75" customHeight="1" x14ac:dyDescent="0.2">
      <c r="A465" s="24"/>
      <c r="C465" s="26"/>
      <c r="D465" s="26"/>
      <c r="E465" s="26"/>
      <c r="F465" s="26"/>
    </row>
    <row r="466" spans="1:6" ht="12.75" customHeight="1" x14ac:dyDescent="0.2">
      <c r="A466" s="24"/>
      <c r="C466" s="26"/>
      <c r="D466" s="26"/>
      <c r="E466" s="26"/>
      <c r="F466" s="26"/>
    </row>
    <row r="467" spans="1:6" ht="12.75" customHeight="1" x14ac:dyDescent="0.2">
      <c r="A467" s="24"/>
      <c r="C467" s="26"/>
      <c r="D467" s="26"/>
      <c r="E467" s="26"/>
      <c r="F467" s="26"/>
    </row>
    <row r="468" spans="1:6" ht="12.75" customHeight="1" x14ac:dyDescent="0.2">
      <c r="A468" s="24"/>
      <c r="C468" s="26"/>
      <c r="D468" s="26"/>
      <c r="E468" s="26"/>
      <c r="F468" s="26"/>
    </row>
    <row r="469" spans="1:6" ht="12.75" customHeight="1" x14ac:dyDescent="0.2">
      <c r="A469" s="24"/>
      <c r="C469" s="26"/>
      <c r="D469" s="26"/>
      <c r="E469" s="26"/>
      <c r="F469" s="26"/>
    </row>
    <row r="470" spans="1:6" ht="12.75" customHeight="1" x14ac:dyDescent="0.2">
      <c r="A470" s="24"/>
      <c r="C470" s="26"/>
      <c r="D470" s="26"/>
      <c r="E470" s="26"/>
      <c r="F470" s="26"/>
    </row>
    <row r="471" spans="1:6" ht="12.75" customHeight="1" x14ac:dyDescent="0.2">
      <c r="A471" s="24"/>
      <c r="C471" s="26"/>
      <c r="D471" s="26"/>
      <c r="E471" s="26"/>
      <c r="F471" s="26"/>
    </row>
    <row r="472" spans="1:6" ht="12.75" customHeight="1" x14ac:dyDescent="0.2">
      <c r="A472" s="24"/>
      <c r="C472" s="26"/>
      <c r="D472" s="26"/>
      <c r="E472" s="26"/>
      <c r="F472" s="26"/>
    </row>
    <row r="473" spans="1:6" ht="12.75" customHeight="1" x14ac:dyDescent="0.2">
      <c r="A473" s="24"/>
      <c r="C473" s="26"/>
      <c r="D473" s="26"/>
      <c r="E473" s="26"/>
      <c r="F473" s="26"/>
    </row>
    <row r="474" spans="1:6" ht="12.75" customHeight="1" x14ac:dyDescent="0.2">
      <c r="A474" s="24"/>
      <c r="C474" s="26"/>
      <c r="D474" s="26"/>
      <c r="E474" s="26"/>
      <c r="F474" s="26"/>
    </row>
    <row r="475" spans="1:6" ht="12.75" customHeight="1" x14ac:dyDescent="0.2">
      <c r="A475" s="24"/>
      <c r="C475" s="26"/>
      <c r="D475" s="26"/>
      <c r="E475" s="26"/>
      <c r="F475" s="26"/>
    </row>
    <row r="476" spans="1:6" ht="12.75" customHeight="1" x14ac:dyDescent="0.2">
      <c r="A476" s="24"/>
      <c r="C476" s="26"/>
      <c r="D476" s="26"/>
      <c r="E476" s="26"/>
      <c r="F476" s="26"/>
    </row>
    <row r="477" spans="1:6" ht="12.75" customHeight="1" x14ac:dyDescent="0.2">
      <c r="A477" s="24"/>
      <c r="C477" s="26"/>
      <c r="D477" s="26"/>
      <c r="E477" s="26"/>
      <c r="F477" s="26"/>
    </row>
    <row r="478" spans="1:6" ht="12.75" customHeight="1" x14ac:dyDescent="0.2">
      <c r="A478" s="24"/>
      <c r="C478" s="26"/>
      <c r="D478" s="26"/>
      <c r="E478" s="26"/>
      <c r="F478" s="26"/>
    </row>
    <row r="479" spans="1:6" ht="12.75" customHeight="1" x14ac:dyDescent="0.2">
      <c r="A479" s="24"/>
      <c r="C479" s="26"/>
      <c r="D479" s="26"/>
      <c r="E479" s="26"/>
      <c r="F479" s="26"/>
    </row>
    <row r="480" spans="1:6" ht="12.75" customHeight="1" x14ac:dyDescent="0.2">
      <c r="A480" s="24"/>
      <c r="C480" s="26"/>
      <c r="D480" s="26"/>
      <c r="E480" s="26"/>
      <c r="F480" s="26"/>
    </row>
    <row r="481" spans="1:6" ht="12.75" customHeight="1" x14ac:dyDescent="0.2">
      <c r="A481" s="24"/>
      <c r="C481" s="26"/>
      <c r="D481" s="26"/>
      <c r="E481" s="26"/>
      <c r="F481" s="26"/>
    </row>
    <row r="482" spans="1:6" ht="12.75" customHeight="1" x14ac:dyDescent="0.2">
      <c r="A482" s="24"/>
      <c r="C482" s="26"/>
      <c r="D482" s="26"/>
      <c r="E482" s="26"/>
      <c r="F482" s="26"/>
    </row>
    <row r="483" spans="1:6" ht="12.75" customHeight="1" x14ac:dyDescent="0.2">
      <c r="A483" s="24"/>
      <c r="C483" s="26"/>
      <c r="D483" s="26"/>
      <c r="E483" s="26"/>
      <c r="F483" s="26"/>
    </row>
    <row r="484" spans="1:6" ht="12.75" customHeight="1" x14ac:dyDescent="0.2">
      <c r="A484" s="24"/>
      <c r="C484" s="26"/>
      <c r="D484" s="26"/>
      <c r="E484" s="26"/>
      <c r="F484" s="26"/>
    </row>
    <row r="485" spans="1:6" ht="12.75" customHeight="1" x14ac:dyDescent="0.2">
      <c r="A485" s="24"/>
      <c r="C485" s="26"/>
      <c r="D485" s="26"/>
      <c r="E485" s="26"/>
      <c r="F485" s="26"/>
    </row>
    <row r="486" spans="1:6" ht="12.75" customHeight="1" x14ac:dyDescent="0.2">
      <c r="A486" s="24"/>
      <c r="C486" s="26"/>
      <c r="D486" s="26"/>
      <c r="E486" s="26"/>
      <c r="F486" s="26"/>
    </row>
    <row r="487" spans="1:6" ht="12.75" customHeight="1" x14ac:dyDescent="0.2">
      <c r="A487" s="24"/>
      <c r="C487" s="26"/>
      <c r="D487" s="26"/>
      <c r="E487" s="26"/>
      <c r="F487" s="26"/>
    </row>
    <row r="488" spans="1:6" ht="12.75" customHeight="1" x14ac:dyDescent="0.2">
      <c r="A488" s="24"/>
      <c r="C488" s="26"/>
      <c r="D488" s="26"/>
      <c r="E488" s="26"/>
      <c r="F488" s="26"/>
    </row>
    <row r="489" spans="1:6" ht="12.75" customHeight="1" x14ac:dyDescent="0.2">
      <c r="A489" s="24"/>
      <c r="C489" s="26"/>
      <c r="D489" s="26"/>
      <c r="E489" s="26"/>
      <c r="F489" s="26"/>
    </row>
    <row r="490" spans="1:6" ht="12.75" customHeight="1" x14ac:dyDescent="0.2">
      <c r="A490" s="24"/>
      <c r="C490" s="26"/>
      <c r="D490" s="26"/>
      <c r="E490" s="26"/>
      <c r="F490" s="26"/>
    </row>
    <row r="491" spans="1:6" ht="12.75" customHeight="1" x14ac:dyDescent="0.2">
      <c r="A491" s="24"/>
      <c r="C491" s="26"/>
      <c r="D491" s="26"/>
      <c r="E491" s="26"/>
      <c r="F491" s="26"/>
    </row>
    <row r="492" spans="1:6" ht="12.75" customHeight="1" x14ac:dyDescent="0.2">
      <c r="A492" s="24"/>
      <c r="C492" s="26"/>
      <c r="D492" s="26"/>
      <c r="E492" s="26"/>
      <c r="F492" s="26"/>
    </row>
    <row r="493" spans="1:6" ht="12.75" customHeight="1" x14ac:dyDescent="0.2">
      <c r="A493" s="24"/>
      <c r="C493" s="26"/>
      <c r="D493" s="26"/>
      <c r="E493" s="26"/>
      <c r="F493" s="26"/>
    </row>
    <row r="494" spans="1:6" ht="12.75" customHeight="1" x14ac:dyDescent="0.2">
      <c r="A494" s="24"/>
      <c r="C494" s="26"/>
      <c r="D494" s="26"/>
      <c r="E494" s="26"/>
      <c r="F494" s="26"/>
    </row>
    <row r="495" spans="1:6" ht="12.75" customHeight="1" x14ac:dyDescent="0.2">
      <c r="A495" s="24"/>
      <c r="C495" s="26"/>
      <c r="D495" s="26"/>
      <c r="E495" s="26"/>
      <c r="F495" s="26"/>
    </row>
    <row r="496" spans="1:6" ht="12.75" customHeight="1" x14ac:dyDescent="0.2">
      <c r="A496" s="24"/>
      <c r="C496" s="26"/>
      <c r="D496" s="26"/>
      <c r="E496" s="26"/>
      <c r="F496" s="26"/>
    </row>
    <row r="497" spans="1:6" ht="12.75" customHeight="1" x14ac:dyDescent="0.2">
      <c r="A497" s="24"/>
      <c r="C497" s="26"/>
      <c r="D497" s="26"/>
      <c r="E497" s="26"/>
      <c r="F497" s="26"/>
    </row>
    <row r="498" spans="1:6" ht="12.75" customHeight="1" x14ac:dyDescent="0.2">
      <c r="A498" s="24"/>
      <c r="C498" s="26"/>
      <c r="D498" s="26"/>
      <c r="E498" s="26"/>
      <c r="F498" s="26"/>
    </row>
    <row r="499" spans="1:6" ht="12.75" customHeight="1" x14ac:dyDescent="0.2">
      <c r="A499" s="24"/>
      <c r="C499" s="26"/>
      <c r="D499" s="26"/>
      <c r="E499" s="26"/>
      <c r="F499" s="26"/>
    </row>
    <row r="500" spans="1:6" ht="12.75" customHeight="1" x14ac:dyDescent="0.2">
      <c r="A500" s="24"/>
      <c r="C500" s="26"/>
      <c r="D500" s="26"/>
      <c r="E500" s="26"/>
      <c r="F500" s="26"/>
    </row>
    <row r="501" spans="1:6" ht="12.75" customHeight="1" x14ac:dyDescent="0.2">
      <c r="A501" s="24"/>
      <c r="C501" s="26"/>
      <c r="D501" s="26"/>
      <c r="E501" s="26"/>
      <c r="F501" s="26"/>
    </row>
    <row r="502" spans="1:6" ht="12.75" customHeight="1" x14ac:dyDescent="0.2">
      <c r="A502" s="24"/>
      <c r="C502" s="26"/>
      <c r="D502" s="26"/>
      <c r="E502" s="26"/>
      <c r="F502" s="26"/>
    </row>
    <row r="503" spans="1:6" ht="12.75" customHeight="1" x14ac:dyDescent="0.2">
      <c r="A503" s="24"/>
      <c r="C503" s="26"/>
      <c r="D503" s="26"/>
      <c r="E503" s="26"/>
      <c r="F503" s="26"/>
    </row>
    <row r="504" spans="1:6" ht="12.75" customHeight="1" x14ac:dyDescent="0.2">
      <c r="A504" s="24"/>
      <c r="C504" s="26"/>
      <c r="D504" s="26"/>
      <c r="E504" s="26"/>
      <c r="F504" s="26"/>
    </row>
    <row r="505" spans="1:6" ht="12.75" customHeight="1" x14ac:dyDescent="0.2">
      <c r="A505" s="24"/>
      <c r="C505" s="26"/>
      <c r="D505" s="26"/>
      <c r="E505" s="26"/>
      <c r="F505" s="26"/>
    </row>
    <row r="506" spans="1:6" ht="12.75" customHeight="1" x14ac:dyDescent="0.2">
      <c r="A506" s="24"/>
      <c r="C506" s="26"/>
      <c r="D506" s="26"/>
      <c r="E506" s="26"/>
      <c r="F506" s="26"/>
    </row>
    <row r="507" spans="1:6" ht="12.75" customHeight="1" x14ac:dyDescent="0.2">
      <c r="A507" s="24"/>
      <c r="C507" s="26"/>
      <c r="D507" s="26"/>
      <c r="E507" s="26"/>
      <c r="F507" s="26"/>
    </row>
    <row r="508" spans="1:6" ht="12.75" customHeight="1" x14ac:dyDescent="0.2">
      <c r="A508" s="24"/>
      <c r="C508" s="26"/>
      <c r="D508" s="26"/>
      <c r="E508" s="26"/>
      <c r="F508" s="26"/>
    </row>
    <row r="509" spans="1:6" ht="12.75" customHeight="1" x14ac:dyDescent="0.2">
      <c r="A509" s="24"/>
      <c r="C509" s="26"/>
      <c r="D509" s="26"/>
      <c r="E509" s="26"/>
      <c r="F509" s="26"/>
    </row>
    <row r="510" spans="1:6" ht="12.75" customHeight="1" x14ac:dyDescent="0.2">
      <c r="A510" s="24"/>
      <c r="C510" s="26"/>
      <c r="D510" s="26"/>
      <c r="E510" s="26"/>
      <c r="F510" s="26"/>
    </row>
    <row r="511" spans="1:6" ht="12.75" customHeight="1" x14ac:dyDescent="0.2">
      <c r="A511" s="24"/>
      <c r="C511" s="26"/>
      <c r="D511" s="26"/>
      <c r="E511" s="26"/>
      <c r="F511" s="26"/>
    </row>
    <row r="512" spans="1:6" ht="12.75" customHeight="1" x14ac:dyDescent="0.2">
      <c r="A512" s="24"/>
      <c r="C512" s="26"/>
      <c r="D512" s="26"/>
      <c r="E512" s="26"/>
      <c r="F512" s="26"/>
    </row>
    <row r="513" spans="1:6" ht="12.75" customHeight="1" x14ac:dyDescent="0.2">
      <c r="A513" s="24"/>
      <c r="C513" s="26"/>
      <c r="D513" s="26"/>
      <c r="E513" s="26"/>
      <c r="F513" s="26"/>
    </row>
    <row r="514" spans="1:6" ht="12.75" customHeight="1" x14ac:dyDescent="0.2">
      <c r="A514" s="24"/>
      <c r="C514" s="26"/>
      <c r="D514" s="26"/>
      <c r="E514" s="26"/>
      <c r="F514" s="26"/>
    </row>
    <row r="515" spans="1:6" ht="12.75" customHeight="1" x14ac:dyDescent="0.2">
      <c r="A515" s="24"/>
      <c r="C515" s="26"/>
      <c r="D515" s="26"/>
      <c r="E515" s="26"/>
      <c r="F515" s="26"/>
    </row>
    <row r="516" spans="1:6" ht="12.75" customHeight="1" x14ac:dyDescent="0.2">
      <c r="A516" s="24"/>
      <c r="C516" s="26"/>
      <c r="D516" s="26"/>
      <c r="E516" s="26"/>
      <c r="F516" s="26"/>
    </row>
    <row r="517" spans="1:6" ht="12.75" customHeight="1" x14ac:dyDescent="0.2">
      <c r="A517" s="24"/>
      <c r="C517" s="26"/>
      <c r="D517" s="26"/>
      <c r="E517" s="26"/>
      <c r="F517" s="26"/>
    </row>
    <row r="518" spans="1:6" ht="12.75" customHeight="1" x14ac:dyDescent="0.2">
      <c r="A518" s="24"/>
      <c r="C518" s="26"/>
      <c r="D518" s="26"/>
      <c r="E518" s="26"/>
      <c r="F518" s="26"/>
    </row>
    <row r="519" spans="1:6" ht="12.75" customHeight="1" x14ac:dyDescent="0.2">
      <c r="A519" s="24"/>
      <c r="C519" s="26"/>
      <c r="D519" s="26"/>
      <c r="E519" s="26"/>
      <c r="F519" s="26"/>
    </row>
    <row r="520" spans="1:6" ht="12.75" customHeight="1" x14ac:dyDescent="0.2">
      <c r="A520" s="24"/>
      <c r="C520" s="26"/>
      <c r="D520" s="26"/>
      <c r="E520" s="26"/>
      <c r="F520" s="26"/>
    </row>
    <row r="521" spans="1:6" ht="12.75" customHeight="1" x14ac:dyDescent="0.2">
      <c r="A521" s="24"/>
      <c r="C521" s="26"/>
      <c r="D521" s="26"/>
      <c r="E521" s="26"/>
      <c r="F521" s="26"/>
    </row>
    <row r="522" spans="1:6" ht="12.75" customHeight="1" x14ac:dyDescent="0.2">
      <c r="A522" s="24"/>
      <c r="C522" s="26"/>
      <c r="D522" s="26"/>
      <c r="E522" s="26"/>
      <c r="F522" s="26"/>
    </row>
    <row r="523" spans="1:6" ht="12.75" customHeight="1" x14ac:dyDescent="0.2">
      <c r="A523" s="24"/>
      <c r="C523" s="26"/>
      <c r="D523" s="26"/>
      <c r="E523" s="26"/>
      <c r="F523" s="26"/>
    </row>
    <row r="524" spans="1:6" ht="12.75" customHeight="1" x14ac:dyDescent="0.2">
      <c r="A524" s="24"/>
      <c r="C524" s="26"/>
      <c r="D524" s="26"/>
      <c r="E524" s="26"/>
      <c r="F524" s="26"/>
    </row>
    <row r="525" spans="1:6" ht="12.75" customHeight="1" x14ac:dyDescent="0.2">
      <c r="A525" s="24"/>
      <c r="C525" s="26"/>
      <c r="D525" s="26"/>
      <c r="E525" s="26"/>
      <c r="F525" s="26"/>
    </row>
    <row r="526" spans="1:6" ht="12.75" customHeight="1" x14ac:dyDescent="0.2">
      <c r="A526" s="24"/>
      <c r="C526" s="26"/>
      <c r="D526" s="26"/>
      <c r="E526" s="26"/>
      <c r="F526" s="26"/>
    </row>
    <row r="527" spans="1:6" ht="12.75" customHeight="1" x14ac:dyDescent="0.2">
      <c r="A527" s="24"/>
      <c r="C527" s="26"/>
      <c r="D527" s="26"/>
      <c r="E527" s="26"/>
      <c r="F527" s="26"/>
    </row>
    <row r="528" spans="1:6" ht="12.75" customHeight="1" x14ac:dyDescent="0.2">
      <c r="A528" s="24"/>
      <c r="C528" s="26"/>
      <c r="D528" s="26"/>
      <c r="E528" s="26"/>
      <c r="F528" s="26"/>
    </row>
    <row r="529" spans="1:6" ht="12.75" customHeight="1" x14ac:dyDescent="0.2">
      <c r="A529" s="24"/>
      <c r="C529" s="26"/>
      <c r="D529" s="26"/>
      <c r="E529" s="26"/>
      <c r="F529" s="26"/>
    </row>
    <row r="530" spans="1:6" ht="12.75" customHeight="1" x14ac:dyDescent="0.2">
      <c r="A530" s="24"/>
      <c r="C530" s="26"/>
      <c r="D530" s="26"/>
      <c r="E530" s="26"/>
      <c r="F530" s="26"/>
    </row>
    <row r="531" spans="1:6" ht="12.75" customHeight="1" x14ac:dyDescent="0.2">
      <c r="A531" s="24"/>
      <c r="C531" s="26"/>
      <c r="D531" s="26"/>
      <c r="E531" s="26"/>
      <c r="F531" s="26"/>
    </row>
    <row r="532" spans="1:6" ht="12.75" customHeight="1" x14ac:dyDescent="0.2">
      <c r="A532" s="24"/>
      <c r="C532" s="26"/>
      <c r="D532" s="26"/>
      <c r="E532" s="26"/>
      <c r="F532" s="26"/>
    </row>
    <row r="533" spans="1:6" ht="12.75" customHeight="1" x14ac:dyDescent="0.2">
      <c r="A533" s="24"/>
      <c r="C533" s="26"/>
      <c r="D533" s="26"/>
      <c r="E533" s="26"/>
      <c r="F533" s="26"/>
    </row>
    <row r="534" spans="1:6" ht="12.75" customHeight="1" x14ac:dyDescent="0.2">
      <c r="A534" s="24"/>
      <c r="C534" s="26"/>
      <c r="D534" s="26"/>
      <c r="E534" s="26"/>
      <c r="F534" s="26"/>
    </row>
    <row r="535" spans="1:6" ht="12.75" customHeight="1" x14ac:dyDescent="0.2">
      <c r="A535" s="24"/>
      <c r="C535" s="26"/>
      <c r="D535" s="26"/>
      <c r="E535" s="26"/>
      <c r="F535" s="26"/>
    </row>
    <row r="536" spans="1:6" ht="12.75" customHeight="1" x14ac:dyDescent="0.2">
      <c r="A536" s="24"/>
      <c r="C536" s="26"/>
      <c r="D536" s="26"/>
      <c r="E536" s="26"/>
      <c r="F536" s="26"/>
    </row>
    <row r="537" spans="1:6" ht="12.75" customHeight="1" x14ac:dyDescent="0.2">
      <c r="A537" s="24"/>
      <c r="C537" s="26"/>
      <c r="D537" s="26"/>
      <c r="E537" s="26"/>
      <c r="F537" s="26"/>
    </row>
    <row r="538" spans="1:6" ht="12.75" customHeight="1" x14ac:dyDescent="0.2">
      <c r="A538" s="24"/>
      <c r="C538" s="26"/>
      <c r="D538" s="26"/>
      <c r="E538" s="26"/>
      <c r="F538" s="26"/>
    </row>
    <row r="539" spans="1:6" ht="12.75" customHeight="1" x14ac:dyDescent="0.2">
      <c r="A539" s="24"/>
      <c r="C539" s="26"/>
      <c r="D539" s="26"/>
      <c r="E539" s="26"/>
      <c r="F539" s="26"/>
    </row>
    <row r="540" spans="1:6" ht="12.75" customHeight="1" x14ac:dyDescent="0.2">
      <c r="A540" s="24"/>
      <c r="C540" s="26"/>
      <c r="D540" s="26"/>
      <c r="E540" s="26"/>
      <c r="F540" s="26"/>
    </row>
    <row r="541" spans="1:6" ht="12.75" customHeight="1" x14ac:dyDescent="0.2">
      <c r="A541" s="24"/>
      <c r="C541" s="26"/>
      <c r="D541" s="26"/>
      <c r="E541" s="26"/>
      <c r="F541" s="26"/>
    </row>
    <row r="542" spans="1:6" ht="12.75" customHeight="1" x14ac:dyDescent="0.2">
      <c r="A542" s="24"/>
      <c r="C542" s="26"/>
      <c r="D542" s="26"/>
      <c r="E542" s="26"/>
      <c r="F542" s="26"/>
    </row>
    <row r="543" spans="1:6" ht="12.75" customHeight="1" x14ac:dyDescent="0.2">
      <c r="A543" s="24"/>
      <c r="C543" s="26"/>
      <c r="D543" s="26"/>
      <c r="E543" s="26"/>
      <c r="F543" s="26"/>
    </row>
    <row r="544" spans="1:6" ht="12.75" customHeight="1" x14ac:dyDescent="0.2">
      <c r="A544" s="24"/>
      <c r="C544" s="26"/>
      <c r="D544" s="26"/>
      <c r="E544" s="26"/>
      <c r="F544" s="26"/>
    </row>
    <row r="545" spans="1:6" ht="12.75" customHeight="1" x14ac:dyDescent="0.2">
      <c r="A545" s="24"/>
      <c r="C545" s="26"/>
      <c r="D545" s="26"/>
      <c r="E545" s="26"/>
      <c r="F545" s="26"/>
    </row>
    <row r="546" spans="1:6" ht="12.75" customHeight="1" x14ac:dyDescent="0.2">
      <c r="A546" s="24"/>
      <c r="C546" s="26"/>
      <c r="D546" s="26"/>
      <c r="E546" s="26"/>
      <c r="F546" s="26"/>
    </row>
    <row r="547" spans="1:6" ht="12.75" customHeight="1" x14ac:dyDescent="0.2">
      <c r="A547" s="24"/>
      <c r="C547" s="26"/>
      <c r="D547" s="26"/>
      <c r="E547" s="26"/>
      <c r="F547" s="26"/>
    </row>
    <row r="548" spans="1:6" ht="12.75" customHeight="1" x14ac:dyDescent="0.2">
      <c r="A548" s="24"/>
      <c r="C548" s="26"/>
      <c r="D548" s="26"/>
      <c r="E548" s="26"/>
      <c r="F548" s="26"/>
    </row>
    <row r="549" spans="1:6" ht="12.75" customHeight="1" x14ac:dyDescent="0.2">
      <c r="A549" s="24"/>
      <c r="C549" s="26"/>
      <c r="D549" s="26"/>
      <c r="E549" s="26"/>
      <c r="F549" s="26"/>
    </row>
    <row r="550" spans="1:6" ht="12.75" customHeight="1" x14ac:dyDescent="0.2">
      <c r="A550" s="24"/>
      <c r="C550" s="26"/>
      <c r="D550" s="26"/>
      <c r="E550" s="26"/>
      <c r="F550" s="26"/>
    </row>
    <row r="551" spans="1:6" ht="12.75" customHeight="1" x14ac:dyDescent="0.2">
      <c r="A551" s="24"/>
      <c r="C551" s="26"/>
      <c r="D551" s="26"/>
      <c r="E551" s="26"/>
      <c r="F551" s="26"/>
    </row>
    <row r="552" spans="1:6" ht="12.75" customHeight="1" x14ac:dyDescent="0.2">
      <c r="A552" s="24"/>
      <c r="C552" s="26"/>
      <c r="D552" s="26"/>
      <c r="E552" s="26"/>
      <c r="F552" s="26"/>
    </row>
    <row r="553" spans="1:6" ht="12.75" customHeight="1" x14ac:dyDescent="0.2">
      <c r="A553" s="24"/>
      <c r="C553" s="26"/>
      <c r="D553" s="26"/>
      <c r="E553" s="26"/>
      <c r="F553" s="26"/>
    </row>
    <row r="554" spans="1:6" ht="12.75" customHeight="1" x14ac:dyDescent="0.2">
      <c r="A554" s="24"/>
      <c r="C554" s="26"/>
      <c r="D554" s="26"/>
      <c r="E554" s="26"/>
      <c r="F554" s="26"/>
    </row>
    <row r="555" spans="1:6" ht="12.75" customHeight="1" x14ac:dyDescent="0.2">
      <c r="A555" s="24"/>
      <c r="C555" s="26"/>
      <c r="D555" s="26"/>
      <c r="E555" s="26"/>
      <c r="F555" s="26"/>
    </row>
    <row r="556" spans="1:6" ht="12.75" customHeight="1" x14ac:dyDescent="0.2">
      <c r="A556" s="24"/>
      <c r="C556" s="26"/>
      <c r="D556" s="26"/>
      <c r="E556" s="26"/>
      <c r="F556" s="26"/>
    </row>
    <row r="557" spans="1:6" ht="12.75" customHeight="1" x14ac:dyDescent="0.2">
      <c r="A557" s="24"/>
      <c r="C557" s="26"/>
      <c r="D557" s="26"/>
      <c r="E557" s="26"/>
      <c r="F557" s="26"/>
    </row>
    <row r="558" spans="1:6" ht="12.75" customHeight="1" x14ac:dyDescent="0.2">
      <c r="A558" s="24"/>
      <c r="C558" s="26"/>
      <c r="D558" s="26"/>
      <c r="E558" s="26"/>
      <c r="F558" s="26"/>
    </row>
    <row r="559" spans="1:6" ht="12.75" customHeight="1" x14ac:dyDescent="0.2">
      <c r="A559" s="24"/>
      <c r="C559" s="26"/>
      <c r="D559" s="26"/>
      <c r="E559" s="26"/>
      <c r="F559" s="26"/>
    </row>
    <row r="560" spans="1:6" ht="12.75" customHeight="1" x14ac:dyDescent="0.2">
      <c r="A560" s="24"/>
      <c r="C560" s="26"/>
      <c r="D560" s="26"/>
      <c r="E560" s="26"/>
      <c r="F560" s="26"/>
    </row>
    <row r="561" spans="1:6" ht="12.75" customHeight="1" x14ac:dyDescent="0.2">
      <c r="A561" s="24"/>
      <c r="C561" s="26"/>
      <c r="D561" s="26"/>
      <c r="E561" s="26"/>
      <c r="F561" s="26"/>
    </row>
    <row r="562" spans="1:6" ht="12.75" customHeight="1" x14ac:dyDescent="0.2">
      <c r="A562" s="24"/>
      <c r="C562" s="26"/>
      <c r="D562" s="26"/>
      <c r="E562" s="26"/>
      <c r="F562" s="26"/>
    </row>
    <row r="563" spans="1:6" ht="12.75" customHeight="1" x14ac:dyDescent="0.2">
      <c r="A563" s="24"/>
      <c r="C563" s="26"/>
      <c r="D563" s="26"/>
      <c r="E563" s="26"/>
      <c r="F563" s="26"/>
    </row>
    <row r="564" spans="1:6" ht="12.75" customHeight="1" x14ac:dyDescent="0.2">
      <c r="A564" s="24"/>
      <c r="C564" s="26"/>
      <c r="D564" s="26"/>
      <c r="E564" s="26"/>
      <c r="F564" s="26"/>
    </row>
    <row r="565" spans="1:6" ht="12.75" customHeight="1" x14ac:dyDescent="0.2">
      <c r="A565" s="24"/>
      <c r="C565" s="26"/>
      <c r="D565" s="26"/>
      <c r="E565" s="26"/>
      <c r="F565" s="26"/>
    </row>
    <row r="566" spans="1:6" ht="12.75" customHeight="1" x14ac:dyDescent="0.2">
      <c r="A566" s="24"/>
      <c r="C566" s="26"/>
      <c r="D566" s="26"/>
      <c r="E566" s="26"/>
      <c r="F566" s="26"/>
    </row>
    <row r="567" spans="1:6" ht="12.75" customHeight="1" x14ac:dyDescent="0.2">
      <c r="A567" s="24"/>
      <c r="C567" s="26"/>
      <c r="D567" s="26"/>
      <c r="E567" s="26"/>
      <c r="F567" s="26"/>
    </row>
    <row r="568" spans="1:6" ht="12.75" customHeight="1" x14ac:dyDescent="0.2">
      <c r="A568" s="24"/>
      <c r="C568" s="26"/>
      <c r="D568" s="26"/>
      <c r="E568" s="26"/>
      <c r="F568" s="26"/>
    </row>
    <row r="569" spans="1:6" ht="12.75" customHeight="1" x14ac:dyDescent="0.2">
      <c r="A569" s="24"/>
      <c r="C569" s="26"/>
      <c r="D569" s="26"/>
      <c r="E569" s="26"/>
      <c r="F569" s="26"/>
    </row>
    <row r="570" spans="1:6" ht="12.75" customHeight="1" x14ac:dyDescent="0.2">
      <c r="A570" s="24"/>
      <c r="C570" s="26"/>
      <c r="D570" s="26"/>
      <c r="E570" s="26"/>
      <c r="F570" s="26"/>
    </row>
    <row r="571" spans="1:6" ht="12.75" customHeight="1" x14ac:dyDescent="0.2">
      <c r="A571" s="24"/>
      <c r="C571" s="26"/>
      <c r="D571" s="26"/>
      <c r="E571" s="26"/>
      <c r="F571" s="26"/>
    </row>
    <row r="572" spans="1:6" ht="12.75" customHeight="1" x14ac:dyDescent="0.2">
      <c r="A572" s="24"/>
      <c r="C572" s="26"/>
      <c r="D572" s="26"/>
      <c r="E572" s="26"/>
      <c r="F572" s="26"/>
    </row>
    <row r="573" spans="1:6" ht="12.75" customHeight="1" x14ac:dyDescent="0.2">
      <c r="A573" s="24"/>
      <c r="C573" s="26"/>
      <c r="D573" s="26"/>
      <c r="E573" s="26"/>
      <c r="F573" s="26"/>
    </row>
    <row r="574" spans="1:6" ht="12.75" customHeight="1" x14ac:dyDescent="0.2">
      <c r="A574" s="24"/>
      <c r="C574" s="26"/>
      <c r="D574" s="26"/>
      <c r="E574" s="26"/>
      <c r="F574" s="26"/>
    </row>
    <row r="575" spans="1:6" ht="12.75" customHeight="1" x14ac:dyDescent="0.2">
      <c r="A575" s="24"/>
      <c r="C575" s="26"/>
      <c r="D575" s="26"/>
      <c r="E575" s="26"/>
      <c r="F575" s="26"/>
    </row>
    <row r="576" spans="1:6" ht="12.75" customHeight="1" x14ac:dyDescent="0.2">
      <c r="A576" s="24"/>
      <c r="C576" s="26"/>
      <c r="D576" s="26"/>
      <c r="E576" s="26"/>
      <c r="F576" s="26"/>
    </row>
    <row r="577" spans="1:6" ht="12.75" customHeight="1" x14ac:dyDescent="0.2">
      <c r="A577" s="24"/>
      <c r="C577" s="26"/>
      <c r="D577" s="26"/>
      <c r="E577" s="26"/>
      <c r="F577" s="26"/>
    </row>
    <row r="578" spans="1:6" ht="12.75" customHeight="1" x14ac:dyDescent="0.2">
      <c r="A578" s="24"/>
      <c r="C578" s="26"/>
      <c r="D578" s="26"/>
      <c r="E578" s="26"/>
      <c r="F578" s="26"/>
    </row>
    <row r="579" spans="1:6" ht="12.75" customHeight="1" x14ac:dyDescent="0.2">
      <c r="A579" s="24"/>
      <c r="C579" s="26"/>
      <c r="D579" s="26"/>
      <c r="E579" s="26"/>
      <c r="F579" s="26"/>
    </row>
    <row r="580" spans="1:6" ht="12.75" customHeight="1" x14ac:dyDescent="0.2">
      <c r="A580" s="24"/>
      <c r="C580" s="26"/>
      <c r="D580" s="26"/>
      <c r="E580" s="26"/>
      <c r="F580" s="26"/>
    </row>
    <row r="581" spans="1:6" ht="12.75" customHeight="1" x14ac:dyDescent="0.2">
      <c r="A581" s="24"/>
      <c r="C581" s="26"/>
      <c r="D581" s="26"/>
      <c r="E581" s="26"/>
      <c r="F581" s="26"/>
    </row>
    <row r="582" spans="1:6" ht="12.75" customHeight="1" x14ac:dyDescent="0.2">
      <c r="A582" s="24"/>
      <c r="C582" s="26"/>
      <c r="D582" s="26"/>
      <c r="E582" s="26"/>
      <c r="F582" s="26"/>
    </row>
    <row r="583" spans="1:6" ht="12.75" customHeight="1" x14ac:dyDescent="0.2">
      <c r="A583" s="24"/>
      <c r="C583" s="26"/>
      <c r="D583" s="26"/>
      <c r="E583" s="26"/>
      <c r="F583" s="26"/>
    </row>
    <row r="584" spans="1:6" ht="12.75" customHeight="1" x14ac:dyDescent="0.2">
      <c r="A584" s="24"/>
      <c r="C584" s="26"/>
      <c r="D584" s="26"/>
      <c r="E584" s="26"/>
      <c r="F584" s="26"/>
    </row>
    <row r="585" spans="1:6" ht="12.75" customHeight="1" x14ac:dyDescent="0.2">
      <c r="A585" s="24"/>
      <c r="C585" s="26"/>
      <c r="D585" s="26"/>
      <c r="E585" s="26"/>
      <c r="F585" s="26"/>
    </row>
    <row r="586" spans="1:6" ht="12.75" customHeight="1" x14ac:dyDescent="0.2">
      <c r="A586" s="24"/>
      <c r="C586" s="26"/>
      <c r="D586" s="26"/>
      <c r="E586" s="26"/>
      <c r="F586" s="26"/>
    </row>
    <row r="587" spans="1:6" ht="12.75" customHeight="1" x14ac:dyDescent="0.2">
      <c r="A587" s="24"/>
      <c r="C587" s="26"/>
      <c r="D587" s="26"/>
      <c r="E587" s="26"/>
      <c r="F587" s="26"/>
    </row>
    <row r="588" spans="1:6" ht="12.75" customHeight="1" x14ac:dyDescent="0.2">
      <c r="A588" s="24"/>
      <c r="C588" s="26"/>
      <c r="D588" s="26"/>
      <c r="E588" s="26"/>
      <c r="F588" s="26"/>
    </row>
    <row r="589" spans="1:6" ht="12.75" customHeight="1" x14ac:dyDescent="0.2">
      <c r="A589" s="24"/>
      <c r="C589" s="26"/>
      <c r="D589" s="26"/>
      <c r="E589" s="26"/>
      <c r="F589" s="26"/>
    </row>
    <row r="590" spans="1:6" ht="12.75" customHeight="1" x14ac:dyDescent="0.2">
      <c r="A590" s="24"/>
      <c r="C590" s="26"/>
      <c r="D590" s="26"/>
      <c r="E590" s="26"/>
      <c r="F590" s="26"/>
    </row>
    <row r="591" spans="1:6" ht="12.75" customHeight="1" x14ac:dyDescent="0.2">
      <c r="A591" s="24"/>
      <c r="C591" s="26"/>
      <c r="D591" s="26"/>
      <c r="E591" s="26"/>
      <c r="F591" s="26"/>
    </row>
    <row r="592" spans="1:6" ht="12.75" customHeight="1" x14ac:dyDescent="0.2">
      <c r="A592" s="24"/>
      <c r="C592" s="26"/>
      <c r="D592" s="26"/>
      <c r="E592" s="26"/>
      <c r="F592" s="26"/>
    </row>
    <row r="593" spans="1:6" ht="12.75" customHeight="1" x14ac:dyDescent="0.2">
      <c r="A593" s="24"/>
      <c r="C593" s="26"/>
      <c r="D593" s="26"/>
      <c r="E593" s="26"/>
      <c r="F593" s="26"/>
    </row>
    <row r="594" spans="1:6" ht="12.75" customHeight="1" x14ac:dyDescent="0.2">
      <c r="A594" s="24"/>
      <c r="C594" s="26"/>
      <c r="D594" s="26"/>
      <c r="E594" s="26"/>
      <c r="F594" s="26"/>
    </row>
    <row r="595" spans="1:6" ht="12.75" customHeight="1" x14ac:dyDescent="0.2">
      <c r="A595" s="24"/>
      <c r="C595" s="26"/>
      <c r="D595" s="26"/>
      <c r="E595" s="26"/>
      <c r="F595" s="26"/>
    </row>
    <row r="596" spans="1:6" ht="12.75" customHeight="1" x14ac:dyDescent="0.2">
      <c r="A596" s="24"/>
      <c r="C596" s="26"/>
      <c r="D596" s="26"/>
      <c r="E596" s="26"/>
      <c r="F596" s="26"/>
    </row>
    <row r="597" spans="1:6" ht="12.75" customHeight="1" x14ac:dyDescent="0.2">
      <c r="A597" s="24"/>
      <c r="C597" s="26"/>
      <c r="D597" s="26"/>
      <c r="E597" s="26"/>
      <c r="F597" s="26"/>
    </row>
    <row r="598" spans="1:6" ht="12.75" customHeight="1" x14ac:dyDescent="0.2">
      <c r="A598" s="24"/>
      <c r="C598" s="26"/>
      <c r="D598" s="26"/>
      <c r="E598" s="26"/>
      <c r="F598" s="26"/>
    </row>
    <row r="599" spans="1:6" ht="12.75" customHeight="1" x14ac:dyDescent="0.2">
      <c r="A599" s="24"/>
      <c r="C599" s="26"/>
      <c r="D599" s="26"/>
      <c r="E599" s="26"/>
      <c r="F599" s="26"/>
    </row>
    <row r="600" spans="1:6" ht="12.75" customHeight="1" x14ac:dyDescent="0.2">
      <c r="A600" s="24"/>
      <c r="C600" s="26"/>
      <c r="D600" s="26"/>
      <c r="E600" s="26"/>
      <c r="F600" s="26"/>
    </row>
    <row r="601" spans="1:6" ht="12.75" customHeight="1" x14ac:dyDescent="0.2">
      <c r="A601" s="24"/>
      <c r="C601" s="26"/>
      <c r="D601" s="26"/>
      <c r="E601" s="26"/>
      <c r="F601" s="26"/>
    </row>
    <row r="602" spans="1:6" ht="12.75" customHeight="1" x14ac:dyDescent="0.2">
      <c r="A602" s="24"/>
      <c r="C602" s="26"/>
      <c r="D602" s="26"/>
      <c r="E602" s="26"/>
      <c r="F602" s="26"/>
    </row>
    <row r="603" spans="1:6" ht="12.75" customHeight="1" x14ac:dyDescent="0.2">
      <c r="A603" s="24"/>
      <c r="C603" s="26"/>
      <c r="D603" s="26"/>
      <c r="E603" s="26"/>
      <c r="F603" s="26"/>
    </row>
    <row r="604" spans="1:6" ht="12.75" customHeight="1" x14ac:dyDescent="0.2">
      <c r="A604" s="24"/>
      <c r="C604" s="26"/>
      <c r="D604" s="26"/>
      <c r="E604" s="26"/>
      <c r="F604" s="26"/>
    </row>
    <row r="605" spans="1:6" ht="12.75" customHeight="1" x14ac:dyDescent="0.2">
      <c r="A605" s="24"/>
      <c r="C605" s="26"/>
      <c r="D605" s="26"/>
      <c r="E605" s="26"/>
      <c r="F605" s="26"/>
    </row>
    <row r="606" spans="1:6" ht="12.75" customHeight="1" x14ac:dyDescent="0.2">
      <c r="A606" s="24"/>
      <c r="C606" s="26"/>
      <c r="D606" s="26"/>
      <c r="E606" s="26"/>
      <c r="F606" s="26"/>
    </row>
    <row r="607" spans="1:6" ht="12.75" customHeight="1" x14ac:dyDescent="0.2">
      <c r="A607" s="24"/>
      <c r="C607" s="26"/>
      <c r="D607" s="26"/>
      <c r="E607" s="26"/>
      <c r="F607" s="26"/>
    </row>
    <row r="608" spans="1:6" ht="12.75" customHeight="1" x14ac:dyDescent="0.2">
      <c r="A608" s="24"/>
      <c r="C608" s="26"/>
      <c r="D608" s="26"/>
      <c r="E608" s="26"/>
      <c r="F608" s="26"/>
    </row>
    <row r="609" spans="1:6" ht="12.75" customHeight="1" x14ac:dyDescent="0.2">
      <c r="A609" s="24"/>
      <c r="C609" s="26"/>
      <c r="D609" s="26"/>
      <c r="E609" s="26"/>
      <c r="F609" s="26"/>
    </row>
    <row r="610" spans="1:6" ht="12.75" customHeight="1" x14ac:dyDescent="0.2">
      <c r="A610" s="24"/>
      <c r="C610" s="26"/>
      <c r="D610" s="26"/>
      <c r="E610" s="26"/>
      <c r="F610" s="26"/>
    </row>
    <row r="611" spans="1:6" ht="12.75" customHeight="1" x14ac:dyDescent="0.2">
      <c r="A611" s="24"/>
      <c r="C611" s="26"/>
      <c r="D611" s="26"/>
      <c r="E611" s="26"/>
      <c r="F611" s="26"/>
    </row>
    <row r="612" spans="1:6" ht="12.75" customHeight="1" x14ac:dyDescent="0.2">
      <c r="A612" s="24"/>
      <c r="C612" s="26"/>
      <c r="D612" s="26"/>
      <c r="E612" s="26"/>
      <c r="F612" s="26"/>
    </row>
    <row r="613" spans="1:6" ht="12.75" customHeight="1" x14ac:dyDescent="0.2">
      <c r="A613" s="24"/>
      <c r="C613" s="26"/>
      <c r="D613" s="26"/>
      <c r="E613" s="26"/>
      <c r="F613" s="26"/>
    </row>
    <row r="614" spans="1:6" ht="12.75" customHeight="1" x14ac:dyDescent="0.2">
      <c r="A614" s="24"/>
      <c r="C614" s="26"/>
      <c r="D614" s="26"/>
      <c r="E614" s="26"/>
      <c r="F614" s="26"/>
    </row>
    <row r="615" spans="1:6" ht="12.75" customHeight="1" x14ac:dyDescent="0.2">
      <c r="A615" s="24"/>
      <c r="C615" s="26"/>
      <c r="D615" s="26"/>
      <c r="E615" s="26"/>
      <c r="F615" s="26"/>
    </row>
    <row r="616" spans="1:6" ht="12.75" customHeight="1" x14ac:dyDescent="0.2">
      <c r="A616" s="24"/>
      <c r="C616" s="26"/>
      <c r="D616" s="26"/>
      <c r="E616" s="26"/>
      <c r="F616" s="26"/>
    </row>
    <row r="617" spans="1:6" ht="12.75" customHeight="1" x14ac:dyDescent="0.2">
      <c r="A617" s="24"/>
      <c r="C617" s="26"/>
      <c r="D617" s="26"/>
      <c r="E617" s="26"/>
      <c r="F617" s="26"/>
    </row>
    <row r="618" spans="1:6" ht="12.75" customHeight="1" x14ac:dyDescent="0.2">
      <c r="A618" s="24"/>
      <c r="C618" s="26"/>
      <c r="D618" s="26"/>
      <c r="E618" s="26"/>
      <c r="F618" s="26"/>
    </row>
    <row r="619" spans="1:6" ht="12.75" customHeight="1" x14ac:dyDescent="0.2">
      <c r="A619" s="24"/>
      <c r="C619" s="26"/>
      <c r="D619" s="26"/>
      <c r="E619" s="26"/>
      <c r="F619" s="26"/>
    </row>
    <row r="620" spans="1:6" ht="12.75" customHeight="1" x14ac:dyDescent="0.2">
      <c r="A620" s="24"/>
      <c r="C620" s="26"/>
      <c r="D620" s="26"/>
      <c r="E620" s="26"/>
      <c r="F620" s="26"/>
    </row>
    <row r="621" spans="1:6" ht="12.75" customHeight="1" x14ac:dyDescent="0.2">
      <c r="A621" s="24"/>
      <c r="C621" s="26"/>
      <c r="D621" s="26"/>
      <c r="E621" s="26"/>
      <c r="F621" s="26"/>
    </row>
    <row r="622" spans="1:6" ht="12.75" customHeight="1" x14ac:dyDescent="0.2">
      <c r="A622" s="24"/>
      <c r="C622" s="26"/>
      <c r="D622" s="26"/>
      <c r="E622" s="26"/>
      <c r="F622" s="26"/>
    </row>
    <row r="623" spans="1:6" ht="12.75" customHeight="1" x14ac:dyDescent="0.2">
      <c r="A623" s="24"/>
      <c r="C623" s="26"/>
      <c r="D623" s="26"/>
      <c r="E623" s="26"/>
      <c r="F623" s="26"/>
    </row>
    <row r="624" spans="1:6" ht="12.75" customHeight="1" x14ac:dyDescent="0.2">
      <c r="A624" s="24"/>
      <c r="C624" s="26"/>
      <c r="D624" s="26"/>
      <c r="E624" s="26"/>
      <c r="F624" s="26"/>
    </row>
    <row r="625" spans="1:6" ht="12.75" customHeight="1" x14ac:dyDescent="0.2">
      <c r="A625" s="24"/>
      <c r="C625" s="26"/>
      <c r="D625" s="26"/>
      <c r="E625" s="26"/>
      <c r="F625" s="26"/>
    </row>
    <row r="626" spans="1:6" ht="12.75" customHeight="1" x14ac:dyDescent="0.2">
      <c r="A626" s="24"/>
      <c r="C626" s="26"/>
      <c r="D626" s="26"/>
      <c r="E626" s="26"/>
      <c r="F626" s="26"/>
    </row>
    <row r="627" spans="1:6" ht="12.75" customHeight="1" x14ac:dyDescent="0.2">
      <c r="A627" s="24"/>
      <c r="C627" s="26"/>
      <c r="D627" s="26"/>
      <c r="E627" s="26"/>
      <c r="F627" s="26"/>
    </row>
    <row r="628" spans="1:6" ht="12.75" customHeight="1" x14ac:dyDescent="0.2">
      <c r="A628" s="24"/>
      <c r="C628" s="26"/>
      <c r="D628" s="26"/>
      <c r="E628" s="26"/>
      <c r="F628" s="26"/>
    </row>
    <row r="629" spans="1:6" ht="12.75" customHeight="1" x14ac:dyDescent="0.2">
      <c r="A629" s="24"/>
      <c r="C629" s="26"/>
      <c r="D629" s="26"/>
      <c r="E629" s="26"/>
      <c r="F629" s="26"/>
    </row>
    <row r="630" spans="1:6" ht="12.75" customHeight="1" x14ac:dyDescent="0.2">
      <c r="A630" s="24"/>
      <c r="C630" s="26"/>
      <c r="D630" s="26"/>
      <c r="E630" s="26"/>
      <c r="F630" s="26"/>
    </row>
    <row r="631" spans="1:6" ht="12.75" customHeight="1" x14ac:dyDescent="0.2">
      <c r="A631" s="24"/>
      <c r="C631" s="26"/>
      <c r="D631" s="26"/>
      <c r="E631" s="26"/>
      <c r="F631" s="26"/>
    </row>
    <row r="632" spans="1:6" ht="12.75" customHeight="1" x14ac:dyDescent="0.2">
      <c r="A632" s="24"/>
      <c r="C632" s="26"/>
      <c r="D632" s="26"/>
      <c r="E632" s="26"/>
      <c r="F632" s="26"/>
    </row>
    <row r="633" spans="1:6" ht="12.75" customHeight="1" x14ac:dyDescent="0.2">
      <c r="A633" s="24"/>
      <c r="C633" s="26"/>
      <c r="D633" s="26"/>
      <c r="E633" s="26"/>
      <c r="F633" s="26"/>
    </row>
    <row r="634" spans="1:6" ht="12.75" customHeight="1" x14ac:dyDescent="0.2">
      <c r="A634" s="24"/>
      <c r="C634" s="26"/>
      <c r="D634" s="26"/>
      <c r="E634" s="26"/>
      <c r="F634" s="26"/>
    </row>
    <row r="635" spans="1:6" ht="12.75" customHeight="1" x14ac:dyDescent="0.2">
      <c r="A635" s="24"/>
      <c r="C635" s="26"/>
      <c r="D635" s="26"/>
      <c r="E635" s="26"/>
      <c r="F635" s="26"/>
    </row>
    <row r="636" spans="1:6" ht="12.75" customHeight="1" x14ac:dyDescent="0.2">
      <c r="A636" s="24"/>
      <c r="C636" s="26"/>
      <c r="D636" s="26"/>
      <c r="E636" s="26"/>
      <c r="F636" s="26"/>
    </row>
    <row r="637" spans="1:6" ht="12.75" customHeight="1" x14ac:dyDescent="0.2">
      <c r="A637" s="24"/>
      <c r="C637" s="26"/>
      <c r="D637" s="26"/>
      <c r="E637" s="26"/>
      <c r="F637" s="26"/>
    </row>
    <row r="638" spans="1:6" ht="12.75" customHeight="1" x14ac:dyDescent="0.2">
      <c r="A638" s="24"/>
      <c r="C638" s="26"/>
      <c r="D638" s="26"/>
      <c r="E638" s="26"/>
      <c r="F638" s="26"/>
    </row>
    <row r="639" spans="1:6" ht="12.75" customHeight="1" x14ac:dyDescent="0.2">
      <c r="A639" s="24"/>
      <c r="C639" s="26"/>
      <c r="D639" s="26"/>
      <c r="E639" s="26"/>
      <c r="F639" s="26"/>
    </row>
    <row r="640" spans="1:6" ht="12.75" customHeight="1" x14ac:dyDescent="0.2">
      <c r="A640" s="24"/>
      <c r="C640" s="26"/>
      <c r="D640" s="26"/>
      <c r="E640" s="26"/>
      <c r="F640" s="26"/>
    </row>
    <row r="641" spans="1:6" ht="12.75" customHeight="1" x14ac:dyDescent="0.2">
      <c r="A641" s="24"/>
      <c r="C641" s="26"/>
      <c r="D641" s="26"/>
      <c r="E641" s="26"/>
      <c r="F641" s="26"/>
    </row>
    <row r="642" spans="1:6" ht="12.75" customHeight="1" x14ac:dyDescent="0.2">
      <c r="A642" s="24"/>
      <c r="C642" s="26"/>
      <c r="D642" s="26"/>
      <c r="E642" s="26"/>
      <c r="F642" s="26"/>
    </row>
    <row r="643" spans="1:6" ht="12.75" customHeight="1" x14ac:dyDescent="0.2">
      <c r="A643" s="24"/>
      <c r="C643" s="26"/>
      <c r="D643" s="26"/>
      <c r="E643" s="26"/>
      <c r="F643" s="26"/>
    </row>
    <row r="644" spans="1:6" ht="12.75" customHeight="1" x14ac:dyDescent="0.2">
      <c r="A644" s="24"/>
      <c r="C644" s="26"/>
      <c r="D644" s="26"/>
      <c r="E644" s="26"/>
      <c r="F644" s="26"/>
    </row>
    <row r="645" spans="1:6" ht="12.75" customHeight="1" x14ac:dyDescent="0.2">
      <c r="A645" s="24"/>
      <c r="C645" s="26"/>
      <c r="D645" s="26"/>
      <c r="E645" s="26"/>
      <c r="F645" s="26"/>
    </row>
    <row r="646" spans="1:6" ht="12.75" customHeight="1" x14ac:dyDescent="0.2">
      <c r="A646" s="24"/>
      <c r="C646" s="26"/>
      <c r="D646" s="26"/>
      <c r="E646" s="26"/>
      <c r="F646" s="26"/>
    </row>
    <row r="647" spans="1:6" ht="12.75" customHeight="1" x14ac:dyDescent="0.2">
      <c r="A647" s="24"/>
      <c r="C647" s="26"/>
      <c r="D647" s="26"/>
      <c r="E647" s="26"/>
      <c r="F647" s="26"/>
    </row>
    <row r="648" spans="1:6" ht="12.75" customHeight="1" x14ac:dyDescent="0.2">
      <c r="A648" s="24"/>
      <c r="C648" s="26"/>
      <c r="D648" s="26"/>
      <c r="E648" s="26"/>
      <c r="F648" s="26"/>
    </row>
    <row r="649" spans="1:6" ht="12.75" customHeight="1" x14ac:dyDescent="0.2">
      <c r="A649" s="24"/>
      <c r="C649" s="26"/>
      <c r="D649" s="26"/>
      <c r="E649" s="26"/>
      <c r="F649" s="26"/>
    </row>
    <row r="650" spans="1:6" ht="12.75" customHeight="1" x14ac:dyDescent="0.2">
      <c r="A650" s="24"/>
      <c r="C650" s="26"/>
      <c r="D650" s="26"/>
      <c r="E650" s="26"/>
      <c r="F650" s="26"/>
    </row>
    <row r="651" spans="1:6" ht="12.75" customHeight="1" x14ac:dyDescent="0.2">
      <c r="A651" s="24"/>
      <c r="C651" s="26"/>
      <c r="D651" s="26"/>
      <c r="E651" s="26"/>
      <c r="F651" s="26"/>
    </row>
    <row r="652" spans="1:6" ht="12.75" customHeight="1" x14ac:dyDescent="0.2">
      <c r="A652" s="24"/>
      <c r="C652" s="26"/>
      <c r="D652" s="26"/>
      <c r="E652" s="26"/>
      <c r="F652" s="26"/>
    </row>
    <row r="653" spans="1:6" ht="12.75" customHeight="1" x14ac:dyDescent="0.2">
      <c r="A653" s="24"/>
      <c r="C653" s="26"/>
      <c r="D653" s="26"/>
      <c r="E653" s="26"/>
      <c r="F653" s="26"/>
    </row>
    <row r="654" spans="1:6" ht="12.75" customHeight="1" x14ac:dyDescent="0.2">
      <c r="A654" s="24"/>
      <c r="C654" s="26"/>
      <c r="D654" s="26"/>
      <c r="E654" s="26"/>
      <c r="F654" s="26"/>
    </row>
    <row r="655" spans="1:6" ht="12.75" customHeight="1" x14ac:dyDescent="0.2">
      <c r="A655" s="24"/>
      <c r="C655" s="26"/>
      <c r="D655" s="26"/>
      <c r="E655" s="26"/>
      <c r="F655" s="26"/>
    </row>
    <row r="656" spans="1:6" ht="12.75" customHeight="1" x14ac:dyDescent="0.2">
      <c r="A656" s="24"/>
      <c r="C656" s="26"/>
      <c r="D656" s="26"/>
      <c r="E656" s="26"/>
      <c r="F656" s="26"/>
    </row>
    <row r="657" spans="1:6" ht="12.75" customHeight="1" x14ac:dyDescent="0.2">
      <c r="A657" s="24"/>
      <c r="C657" s="26"/>
      <c r="D657" s="26"/>
      <c r="E657" s="26"/>
      <c r="F657" s="26"/>
    </row>
    <row r="658" spans="1:6" ht="12.75" customHeight="1" x14ac:dyDescent="0.2">
      <c r="A658" s="24"/>
      <c r="C658" s="26"/>
      <c r="D658" s="26"/>
      <c r="E658" s="26"/>
      <c r="F658" s="26"/>
    </row>
    <row r="659" spans="1:6" ht="12.75" customHeight="1" x14ac:dyDescent="0.2">
      <c r="A659" s="24"/>
      <c r="C659" s="26"/>
      <c r="D659" s="26"/>
      <c r="E659" s="26"/>
      <c r="F659" s="26"/>
    </row>
    <row r="660" spans="1:6" ht="12.75" customHeight="1" x14ac:dyDescent="0.2">
      <c r="A660" s="24"/>
      <c r="C660" s="26"/>
      <c r="D660" s="26"/>
      <c r="E660" s="26"/>
      <c r="F660" s="26"/>
    </row>
    <row r="661" spans="1:6" ht="12.75" customHeight="1" x14ac:dyDescent="0.2">
      <c r="A661" s="24"/>
      <c r="C661" s="26"/>
      <c r="D661" s="26"/>
      <c r="E661" s="26"/>
      <c r="F661" s="26"/>
    </row>
    <row r="662" spans="1:6" ht="12.75" customHeight="1" x14ac:dyDescent="0.2">
      <c r="A662" s="24"/>
      <c r="C662" s="26"/>
      <c r="D662" s="26"/>
      <c r="E662" s="26"/>
      <c r="F662" s="26"/>
    </row>
    <row r="663" spans="1:6" ht="12.75" customHeight="1" x14ac:dyDescent="0.2">
      <c r="A663" s="24"/>
      <c r="C663" s="26"/>
      <c r="D663" s="26"/>
      <c r="E663" s="26"/>
      <c r="F663" s="26"/>
    </row>
    <row r="664" spans="1:6" ht="12.75" customHeight="1" x14ac:dyDescent="0.2">
      <c r="A664" s="24"/>
      <c r="C664" s="26"/>
      <c r="D664" s="26"/>
      <c r="E664" s="26"/>
      <c r="F664" s="26"/>
    </row>
    <row r="665" spans="1:6" ht="12.75" customHeight="1" x14ac:dyDescent="0.2">
      <c r="A665" s="24"/>
      <c r="C665" s="26"/>
      <c r="D665" s="26"/>
      <c r="E665" s="26"/>
      <c r="F665" s="26"/>
    </row>
    <row r="666" spans="1:6" ht="12.75" customHeight="1" x14ac:dyDescent="0.2">
      <c r="A666" s="24"/>
      <c r="C666" s="26"/>
      <c r="D666" s="26"/>
      <c r="E666" s="26"/>
      <c r="F666" s="26"/>
    </row>
    <row r="667" spans="1:6" ht="12.75" customHeight="1" x14ac:dyDescent="0.2">
      <c r="A667" s="24"/>
      <c r="C667" s="26"/>
      <c r="D667" s="26"/>
      <c r="E667" s="26"/>
      <c r="F667" s="26"/>
    </row>
    <row r="668" spans="1:6" ht="12.75" customHeight="1" x14ac:dyDescent="0.2">
      <c r="A668" s="24"/>
      <c r="C668" s="26"/>
      <c r="D668" s="26"/>
      <c r="E668" s="26"/>
      <c r="F668" s="26"/>
    </row>
    <row r="669" spans="1:6" ht="12.75" customHeight="1" x14ac:dyDescent="0.2">
      <c r="A669" s="24"/>
      <c r="C669" s="26"/>
      <c r="D669" s="26"/>
      <c r="E669" s="26"/>
      <c r="F669" s="26"/>
    </row>
    <row r="670" spans="1:6" ht="12.75" customHeight="1" x14ac:dyDescent="0.2">
      <c r="A670" s="24"/>
      <c r="C670" s="26"/>
      <c r="D670" s="26"/>
      <c r="E670" s="26"/>
      <c r="F670" s="26"/>
    </row>
    <row r="671" spans="1:6" ht="12.75" customHeight="1" x14ac:dyDescent="0.2">
      <c r="A671" s="24"/>
      <c r="C671" s="26"/>
      <c r="D671" s="26"/>
      <c r="E671" s="26"/>
      <c r="F671" s="26"/>
    </row>
    <row r="672" spans="1:6" ht="12.75" customHeight="1" x14ac:dyDescent="0.2">
      <c r="A672" s="24"/>
      <c r="C672" s="26"/>
      <c r="D672" s="26"/>
      <c r="E672" s="26"/>
      <c r="F672" s="26"/>
    </row>
    <row r="673" spans="1:6" ht="12.75" customHeight="1" x14ac:dyDescent="0.2">
      <c r="A673" s="24"/>
      <c r="C673" s="26"/>
      <c r="D673" s="26"/>
      <c r="E673" s="26"/>
      <c r="F673" s="26"/>
    </row>
    <row r="674" spans="1:6" ht="12.75" customHeight="1" x14ac:dyDescent="0.2">
      <c r="A674" s="24"/>
      <c r="C674" s="26"/>
      <c r="D674" s="26"/>
      <c r="E674" s="26"/>
      <c r="F674" s="26"/>
    </row>
    <row r="675" spans="1:6" ht="12.75" customHeight="1" x14ac:dyDescent="0.2">
      <c r="A675" s="24"/>
      <c r="C675" s="26"/>
      <c r="D675" s="26"/>
      <c r="E675" s="26"/>
      <c r="F675" s="26"/>
    </row>
    <row r="676" spans="1:6" ht="12.75" customHeight="1" x14ac:dyDescent="0.2">
      <c r="A676" s="24"/>
      <c r="C676" s="26"/>
      <c r="D676" s="26"/>
      <c r="E676" s="26"/>
      <c r="F676" s="26"/>
    </row>
    <row r="677" spans="1:6" ht="12.75" customHeight="1" x14ac:dyDescent="0.2">
      <c r="A677" s="24"/>
      <c r="C677" s="26"/>
      <c r="D677" s="26"/>
      <c r="E677" s="26"/>
      <c r="F677" s="26"/>
    </row>
    <row r="678" spans="1:6" ht="12.75" customHeight="1" x14ac:dyDescent="0.2">
      <c r="A678" s="24"/>
      <c r="C678" s="26"/>
      <c r="D678" s="26"/>
      <c r="E678" s="26"/>
      <c r="F678" s="26"/>
    </row>
    <row r="679" spans="1:6" ht="12.75" customHeight="1" x14ac:dyDescent="0.2">
      <c r="A679" s="24"/>
      <c r="C679" s="26"/>
      <c r="D679" s="26"/>
      <c r="E679" s="26"/>
      <c r="F679" s="26"/>
    </row>
    <row r="680" spans="1:6" ht="12.75" customHeight="1" x14ac:dyDescent="0.2">
      <c r="A680" s="24"/>
      <c r="C680" s="26"/>
      <c r="D680" s="26"/>
      <c r="E680" s="26"/>
      <c r="F680" s="26"/>
    </row>
    <row r="681" spans="1:6" ht="12.75" customHeight="1" x14ac:dyDescent="0.2">
      <c r="A681" s="24"/>
      <c r="C681" s="26"/>
      <c r="D681" s="26"/>
      <c r="E681" s="26"/>
      <c r="F681" s="26"/>
    </row>
    <row r="682" spans="1:6" ht="12.75" customHeight="1" x14ac:dyDescent="0.2">
      <c r="A682" s="24"/>
      <c r="C682" s="26"/>
      <c r="D682" s="26"/>
      <c r="E682" s="26"/>
      <c r="F682" s="26"/>
    </row>
    <row r="683" spans="1:6" ht="12.75" customHeight="1" x14ac:dyDescent="0.2">
      <c r="A683" s="24"/>
      <c r="C683" s="26"/>
      <c r="D683" s="26"/>
      <c r="E683" s="26"/>
      <c r="F683" s="26"/>
    </row>
    <row r="684" spans="1:6" ht="12.75" customHeight="1" x14ac:dyDescent="0.2">
      <c r="A684" s="24"/>
      <c r="C684" s="26"/>
      <c r="D684" s="26"/>
      <c r="E684" s="26"/>
      <c r="F684" s="26"/>
    </row>
    <row r="685" spans="1:6" ht="12.75" customHeight="1" x14ac:dyDescent="0.2">
      <c r="A685" s="24"/>
      <c r="C685" s="26"/>
      <c r="D685" s="26"/>
      <c r="E685" s="26"/>
      <c r="F685" s="26"/>
    </row>
    <row r="686" spans="1:6" ht="12.75" customHeight="1" x14ac:dyDescent="0.2">
      <c r="A686" s="24"/>
      <c r="C686" s="26"/>
      <c r="D686" s="26"/>
      <c r="E686" s="26"/>
      <c r="F686" s="26"/>
    </row>
    <row r="687" spans="1:6" ht="12.75" customHeight="1" x14ac:dyDescent="0.2">
      <c r="A687" s="24"/>
      <c r="C687" s="26"/>
      <c r="D687" s="26"/>
      <c r="E687" s="26"/>
      <c r="F687" s="26"/>
    </row>
    <row r="688" spans="1:6" ht="12.75" customHeight="1" x14ac:dyDescent="0.2">
      <c r="A688" s="24"/>
      <c r="C688" s="26"/>
      <c r="D688" s="26"/>
      <c r="E688" s="26"/>
      <c r="F688" s="26"/>
    </row>
    <row r="689" spans="1:6" ht="12.75" customHeight="1" x14ac:dyDescent="0.2">
      <c r="A689" s="24"/>
      <c r="C689" s="26"/>
      <c r="D689" s="26"/>
      <c r="E689" s="26"/>
      <c r="F689" s="26"/>
    </row>
    <row r="690" spans="1:6" ht="12.75" customHeight="1" x14ac:dyDescent="0.2">
      <c r="A690" s="24"/>
      <c r="C690" s="26"/>
      <c r="D690" s="26"/>
      <c r="E690" s="26"/>
      <c r="F690" s="26"/>
    </row>
    <row r="691" spans="1:6" ht="12.75" customHeight="1" x14ac:dyDescent="0.2">
      <c r="A691" s="24"/>
      <c r="C691" s="26"/>
      <c r="D691" s="26"/>
      <c r="E691" s="26"/>
      <c r="F691" s="26"/>
    </row>
    <row r="692" spans="1:6" ht="12.75" customHeight="1" x14ac:dyDescent="0.2">
      <c r="A692" s="24"/>
      <c r="C692" s="26"/>
      <c r="D692" s="26"/>
      <c r="E692" s="26"/>
      <c r="F692" s="26"/>
    </row>
    <row r="693" spans="1:6" ht="12.75" customHeight="1" x14ac:dyDescent="0.2">
      <c r="A693" s="24"/>
      <c r="C693" s="26"/>
      <c r="D693" s="26"/>
      <c r="E693" s="26"/>
      <c r="F693" s="26"/>
    </row>
    <row r="694" spans="1:6" ht="12.75" customHeight="1" x14ac:dyDescent="0.2">
      <c r="A694" s="24"/>
      <c r="C694" s="26"/>
      <c r="D694" s="26"/>
      <c r="E694" s="26"/>
      <c r="F694" s="26"/>
    </row>
    <row r="695" spans="1:6" ht="12.75" customHeight="1" x14ac:dyDescent="0.2">
      <c r="A695" s="24"/>
      <c r="C695" s="26"/>
      <c r="D695" s="26"/>
      <c r="E695" s="26"/>
      <c r="F695" s="26"/>
    </row>
    <row r="696" spans="1:6" ht="12.75" customHeight="1" x14ac:dyDescent="0.2">
      <c r="A696" s="24"/>
      <c r="C696" s="26"/>
      <c r="D696" s="26"/>
      <c r="E696" s="26"/>
      <c r="F696" s="26"/>
    </row>
    <row r="697" spans="1:6" ht="12.75" customHeight="1" x14ac:dyDescent="0.2">
      <c r="A697" s="24"/>
      <c r="C697" s="26"/>
      <c r="D697" s="26"/>
      <c r="E697" s="26"/>
      <c r="F697" s="26"/>
    </row>
    <row r="698" spans="1:6" ht="12.75" customHeight="1" x14ac:dyDescent="0.2">
      <c r="A698" s="24"/>
      <c r="C698" s="26"/>
      <c r="D698" s="26"/>
      <c r="E698" s="26"/>
      <c r="F698" s="26"/>
    </row>
    <row r="699" spans="1:6" ht="12.75" customHeight="1" x14ac:dyDescent="0.2">
      <c r="A699" s="24"/>
      <c r="C699" s="26"/>
      <c r="D699" s="26"/>
      <c r="E699" s="26"/>
      <c r="F699" s="26"/>
    </row>
    <row r="700" spans="1:6" ht="12.75" customHeight="1" x14ac:dyDescent="0.2">
      <c r="A700" s="24"/>
      <c r="C700" s="26"/>
      <c r="D700" s="26"/>
      <c r="E700" s="26"/>
      <c r="F700" s="26"/>
    </row>
    <row r="701" spans="1:6" ht="12.75" customHeight="1" x14ac:dyDescent="0.2">
      <c r="A701" s="24"/>
      <c r="C701" s="26"/>
      <c r="D701" s="26"/>
      <c r="E701" s="26"/>
      <c r="F701" s="26"/>
    </row>
    <row r="702" spans="1:6" ht="12.75" customHeight="1" x14ac:dyDescent="0.2">
      <c r="A702" s="24"/>
      <c r="C702" s="26"/>
      <c r="D702" s="26"/>
      <c r="E702" s="26"/>
      <c r="F702" s="26"/>
    </row>
    <row r="703" spans="1:6" ht="12.75" customHeight="1" x14ac:dyDescent="0.2">
      <c r="A703" s="24"/>
      <c r="C703" s="26"/>
      <c r="D703" s="26"/>
      <c r="E703" s="26"/>
      <c r="F703" s="26"/>
    </row>
    <row r="704" spans="1:6" ht="12.75" customHeight="1" x14ac:dyDescent="0.2">
      <c r="A704" s="24"/>
      <c r="C704" s="26"/>
      <c r="D704" s="26"/>
      <c r="E704" s="26"/>
      <c r="F704" s="26"/>
    </row>
    <row r="705" spans="1:6" ht="12.75" customHeight="1" x14ac:dyDescent="0.2">
      <c r="A705" s="24"/>
      <c r="C705" s="26"/>
      <c r="D705" s="26"/>
      <c r="E705" s="26"/>
      <c r="F705" s="26"/>
    </row>
    <row r="706" spans="1:6" ht="12.75" customHeight="1" x14ac:dyDescent="0.2">
      <c r="A706" s="24"/>
      <c r="C706" s="26"/>
      <c r="D706" s="26"/>
      <c r="E706" s="26"/>
      <c r="F706" s="26"/>
    </row>
    <row r="707" spans="1:6" ht="12.75" customHeight="1" x14ac:dyDescent="0.2">
      <c r="A707" s="24"/>
      <c r="C707" s="26"/>
      <c r="D707" s="26"/>
      <c r="E707" s="26"/>
      <c r="F707" s="26"/>
    </row>
    <row r="708" spans="1:6" ht="12.75" customHeight="1" x14ac:dyDescent="0.2">
      <c r="A708" s="24"/>
      <c r="C708" s="26"/>
      <c r="D708" s="26"/>
      <c r="E708" s="26"/>
      <c r="F708" s="26"/>
    </row>
    <row r="709" spans="1:6" ht="12.75" customHeight="1" x14ac:dyDescent="0.2">
      <c r="A709" s="24"/>
      <c r="C709" s="26"/>
      <c r="D709" s="26"/>
      <c r="E709" s="26"/>
      <c r="F709" s="26"/>
    </row>
    <row r="710" spans="1:6" ht="12.75" customHeight="1" x14ac:dyDescent="0.2">
      <c r="A710" s="24"/>
      <c r="C710" s="26"/>
      <c r="D710" s="26"/>
      <c r="E710" s="26"/>
      <c r="F710" s="26"/>
    </row>
    <row r="711" spans="1:6" ht="12.75" customHeight="1" x14ac:dyDescent="0.2">
      <c r="A711" s="24"/>
      <c r="C711" s="26"/>
      <c r="D711" s="26"/>
      <c r="E711" s="26"/>
      <c r="F711" s="26"/>
    </row>
    <row r="712" spans="1:6" ht="12.75" customHeight="1" x14ac:dyDescent="0.2">
      <c r="A712" s="24"/>
      <c r="C712" s="26"/>
      <c r="D712" s="26"/>
      <c r="E712" s="26"/>
      <c r="F712" s="26"/>
    </row>
    <row r="713" spans="1:6" ht="12.75" customHeight="1" x14ac:dyDescent="0.2">
      <c r="A713" s="24"/>
      <c r="C713" s="26"/>
      <c r="D713" s="26"/>
      <c r="E713" s="26"/>
      <c r="F713" s="26"/>
    </row>
    <row r="714" spans="1:6" ht="12.75" customHeight="1" x14ac:dyDescent="0.2">
      <c r="A714" s="24"/>
      <c r="C714" s="26"/>
      <c r="D714" s="26"/>
      <c r="E714" s="26"/>
      <c r="F714" s="26"/>
    </row>
    <row r="715" spans="1:6" ht="12.75" customHeight="1" x14ac:dyDescent="0.2">
      <c r="A715" s="24"/>
      <c r="C715" s="26"/>
      <c r="D715" s="26"/>
      <c r="E715" s="26"/>
      <c r="F715" s="26"/>
    </row>
    <row r="716" spans="1:6" ht="12.75" customHeight="1" x14ac:dyDescent="0.2">
      <c r="A716" s="24"/>
      <c r="C716" s="26"/>
      <c r="D716" s="26"/>
      <c r="E716" s="26"/>
      <c r="F716" s="26"/>
    </row>
    <row r="717" spans="1:6" ht="12.75" customHeight="1" x14ac:dyDescent="0.2">
      <c r="A717" s="24"/>
      <c r="C717" s="26"/>
      <c r="D717" s="26"/>
      <c r="E717" s="26"/>
      <c r="F717" s="26"/>
    </row>
    <row r="718" spans="1:6" ht="12.75" customHeight="1" x14ac:dyDescent="0.2">
      <c r="A718" s="24"/>
      <c r="C718" s="26"/>
      <c r="D718" s="26"/>
      <c r="E718" s="26"/>
      <c r="F718" s="26"/>
    </row>
    <row r="719" spans="1:6" ht="12.75" customHeight="1" x14ac:dyDescent="0.2">
      <c r="A719" s="24"/>
      <c r="C719" s="26"/>
      <c r="D719" s="26"/>
      <c r="E719" s="26"/>
      <c r="F719" s="26"/>
    </row>
    <row r="720" spans="1:6" ht="12.75" customHeight="1" x14ac:dyDescent="0.2">
      <c r="A720" s="24"/>
      <c r="C720" s="26"/>
      <c r="D720" s="26"/>
      <c r="E720" s="26"/>
      <c r="F720" s="26"/>
    </row>
    <row r="721" spans="1:6" ht="12.75" customHeight="1" x14ac:dyDescent="0.2">
      <c r="A721" s="24"/>
      <c r="C721" s="26"/>
      <c r="D721" s="26"/>
      <c r="E721" s="26"/>
      <c r="F721" s="26"/>
    </row>
    <row r="722" spans="1:6" ht="12.75" customHeight="1" x14ac:dyDescent="0.2">
      <c r="A722" s="24"/>
      <c r="C722" s="26"/>
      <c r="D722" s="26"/>
      <c r="E722" s="26"/>
      <c r="F722" s="26"/>
    </row>
    <row r="723" spans="1:6" ht="12.75" customHeight="1" x14ac:dyDescent="0.2">
      <c r="A723" s="24"/>
      <c r="C723" s="26"/>
      <c r="D723" s="26"/>
      <c r="E723" s="26"/>
      <c r="F723" s="26"/>
    </row>
    <row r="724" spans="1:6" ht="12.75" customHeight="1" x14ac:dyDescent="0.2">
      <c r="A724" s="24"/>
      <c r="C724" s="26"/>
      <c r="D724" s="26"/>
      <c r="E724" s="26"/>
      <c r="F724" s="26"/>
    </row>
    <row r="725" spans="1:6" ht="12.75" customHeight="1" x14ac:dyDescent="0.2">
      <c r="A725" s="24"/>
      <c r="C725" s="26"/>
      <c r="D725" s="26"/>
      <c r="E725" s="26"/>
      <c r="F725" s="26"/>
    </row>
    <row r="726" spans="1:6" ht="12.75" customHeight="1" x14ac:dyDescent="0.2">
      <c r="A726" s="24"/>
      <c r="C726" s="26"/>
      <c r="D726" s="26"/>
      <c r="E726" s="26"/>
      <c r="F726" s="26"/>
    </row>
    <row r="727" spans="1:6" ht="12.75" customHeight="1" x14ac:dyDescent="0.2">
      <c r="A727" s="24"/>
      <c r="C727" s="26"/>
      <c r="D727" s="26"/>
      <c r="E727" s="26"/>
      <c r="F727" s="26"/>
    </row>
    <row r="728" spans="1:6" ht="12.75" customHeight="1" x14ac:dyDescent="0.2">
      <c r="A728" s="24"/>
      <c r="C728" s="26"/>
      <c r="D728" s="26"/>
      <c r="E728" s="26"/>
      <c r="F728" s="26"/>
    </row>
    <row r="729" spans="1:6" ht="12.75" customHeight="1" x14ac:dyDescent="0.2">
      <c r="A729" s="24"/>
      <c r="C729" s="26"/>
      <c r="D729" s="26"/>
      <c r="E729" s="26"/>
      <c r="F729" s="26"/>
    </row>
    <row r="730" spans="1:6" ht="12.75" customHeight="1" x14ac:dyDescent="0.2">
      <c r="A730" s="24"/>
      <c r="C730" s="26"/>
      <c r="D730" s="26"/>
      <c r="E730" s="26"/>
      <c r="F730" s="26"/>
    </row>
    <row r="731" spans="1:6" ht="12.75" customHeight="1" x14ac:dyDescent="0.2">
      <c r="A731" s="24"/>
      <c r="C731" s="26"/>
      <c r="D731" s="26"/>
      <c r="E731" s="26"/>
      <c r="F731" s="26"/>
    </row>
    <row r="732" spans="1:6" ht="12.75" customHeight="1" x14ac:dyDescent="0.2">
      <c r="A732" s="24"/>
      <c r="C732" s="26"/>
      <c r="D732" s="26"/>
      <c r="E732" s="26"/>
      <c r="F732" s="26"/>
    </row>
    <row r="733" spans="1:6" ht="12.75" customHeight="1" x14ac:dyDescent="0.2">
      <c r="A733" s="24"/>
      <c r="C733" s="26"/>
      <c r="D733" s="26"/>
      <c r="E733" s="26"/>
      <c r="F733" s="26"/>
    </row>
    <row r="734" spans="1:6" ht="12.75" customHeight="1" x14ac:dyDescent="0.2">
      <c r="A734" s="24"/>
      <c r="C734" s="26"/>
      <c r="D734" s="26"/>
      <c r="E734" s="26"/>
      <c r="F734" s="26"/>
    </row>
    <row r="735" spans="1:6" ht="12.75" customHeight="1" x14ac:dyDescent="0.2">
      <c r="A735" s="24"/>
      <c r="C735" s="26"/>
      <c r="D735" s="26"/>
      <c r="E735" s="26"/>
      <c r="F735" s="26"/>
    </row>
    <row r="736" spans="1:6" ht="12.75" customHeight="1" x14ac:dyDescent="0.2">
      <c r="A736" s="24"/>
      <c r="C736" s="26"/>
      <c r="D736" s="26"/>
      <c r="E736" s="26"/>
      <c r="F736" s="26"/>
    </row>
    <row r="737" spans="1:6" ht="12.75" customHeight="1" x14ac:dyDescent="0.2">
      <c r="A737" s="24"/>
      <c r="C737" s="26"/>
      <c r="D737" s="26"/>
      <c r="E737" s="26"/>
      <c r="F737" s="26"/>
    </row>
    <row r="738" spans="1:6" ht="12.75" customHeight="1" x14ac:dyDescent="0.2">
      <c r="A738" s="24"/>
      <c r="C738" s="26"/>
      <c r="D738" s="26"/>
      <c r="E738" s="26"/>
      <c r="F738" s="26"/>
    </row>
    <row r="739" spans="1:6" ht="12.75" customHeight="1" x14ac:dyDescent="0.2">
      <c r="A739" s="24"/>
      <c r="C739" s="26"/>
      <c r="D739" s="26"/>
      <c r="E739" s="26"/>
      <c r="F739" s="26"/>
    </row>
    <row r="740" spans="1:6" ht="12.75" customHeight="1" x14ac:dyDescent="0.2">
      <c r="A740" s="24"/>
      <c r="C740" s="26"/>
      <c r="D740" s="26"/>
      <c r="E740" s="26"/>
      <c r="F740" s="26"/>
    </row>
    <row r="741" spans="1:6" ht="12.75" customHeight="1" x14ac:dyDescent="0.2">
      <c r="A741" s="24"/>
      <c r="C741" s="26"/>
      <c r="D741" s="26"/>
      <c r="E741" s="26"/>
      <c r="F741" s="26"/>
    </row>
    <row r="742" spans="1:6" ht="12.75" customHeight="1" x14ac:dyDescent="0.2">
      <c r="A742" s="24"/>
      <c r="C742" s="26"/>
      <c r="D742" s="26"/>
      <c r="E742" s="26"/>
      <c r="F742" s="26"/>
    </row>
    <row r="743" spans="1:6" ht="12.75" customHeight="1" x14ac:dyDescent="0.2">
      <c r="A743" s="24"/>
      <c r="C743" s="26"/>
      <c r="D743" s="26"/>
      <c r="E743" s="26"/>
      <c r="F743" s="26"/>
    </row>
    <row r="744" spans="1:6" ht="12.75" customHeight="1" x14ac:dyDescent="0.2">
      <c r="A744" s="24"/>
      <c r="C744" s="26"/>
      <c r="D744" s="26"/>
      <c r="E744" s="26"/>
      <c r="F744" s="26"/>
    </row>
    <row r="745" spans="1:6" ht="12.75" customHeight="1" x14ac:dyDescent="0.2">
      <c r="A745" s="24"/>
      <c r="C745" s="26"/>
      <c r="D745" s="26"/>
      <c r="E745" s="26"/>
      <c r="F745" s="26"/>
    </row>
    <row r="746" spans="1:6" ht="12.75" customHeight="1" x14ac:dyDescent="0.2">
      <c r="A746" s="24"/>
      <c r="C746" s="26"/>
      <c r="D746" s="26"/>
      <c r="E746" s="26"/>
      <c r="F746" s="26"/>
    </row>
    <row r="747" spans="1:6" ht="12.75" customHeight="1" x14ac:dyDescent="0.2">
      <c r="A747" s="24"/>
      <c r="C747" s="26"/>
      <c r="D747" s="26"/>
      <c r="E747" s="26"/>
      <c r="F747" s="26"/>
    </row>
    <row r="748" spans="1:6" ht="12.75" customHeight="1" x14ac:dyDescent="0.2">
      <c r="A748" s="24"/>
      <c r="C748" s="26"/>
      <c r="D748" s="26"/>
      <c r="E748" s="26"/>
      <c r="F748" s="26"/>
    </row>
    <row r="749" spans="1:6" ht="12.75" customHeight="1" x14ac:dyDescent="0.2">
      <c r="A749" s="24"/>
      <c r="C749" s="26"/>
      <c r="D749" s="26"/>
      <c r="E749" s="26"/>
      <c r="F749" s="26"/>
    </row>
    <row r="750" spans="1:6" ht="12.75" customHeight="1" x14ac:dyDescent="0.2">
      <c r="A750" s="24"/>
      <c r="C750" s="26"/>
      <c r="D750" s="26"/>
      <c r="E750" s="26"/>
      <c r="F750" s="26"/>
    </row>
    <row r="751" spans="1:6" ht="12.75" customHeight="1" x14ac:dyDescent="0.2">
      <c r="A751" s="24"/>
      <c r="C751" s="26"/>
      <c r="D751" s="26"/>
      <c r="E751" s="26"/>
      <c r="F751" s="26"/>
    </row>
    <row r="752" spans="1:6" ht="12.75" customHeight="1" x14ac:dyDescent="0.2">
      <c r="A752" s="24"/>
      <c r="C752" s="26"/>
      <c r="D752" s="26"/>
      <c r="E752" s="26"/>
      <c r="F752" s="26"/>
    </row>
    <row r="753" spans="1:6" ht="12.75" customHeight="1" x14ac:dyDescent="0.2">
      <c r="A753" s="24"/>
      <c r="C753" s="26"/>
      <c r="D753" s="26"/>
      <c r="E753" s="26"/>
      <c r="F753" s="26"/>
    </row>
    <row r="754" spans="1:6" ht="12.75" customHeight="1" x14ac:dyDescent="0.2">
      <c r="A754" s="24"/>
      <c r="C754" s="26"/>
      <c r="D754" s="26"/>
      <c r="E754" s="26"/>
      <c r="F754" s="26"/>
    </row>
    <row r="755" spans="1:6" ht="12.75" customHeight="1" x14ac:dyDescent="0.2">
      <c r="A755" s="24"/>
      <c r="C755" s="26"/>
      <c r="D755" s="26"/>
      <c r="E755" s="26"/>
      <c r="F755" s="26"/>
    </row>
    <row r="756" spans="1:6" ht="12.75" customHeight="1" x14ac:dyDescent="0.2">
      <c r="A756" s="24"/>
      <c r="C756" s="26"/>
      <c r="D756" s="26"/>
      <c r="E756" s="26"/>
      <c r="F756" s="26"/>
    </row>
    <row r="757" spans="1:6" ht="12.75" customHeight="1" x14ac:dyDescent="0.2">
      <c r="A757" s="24"/>
      <c r="C757" s="26"/>
      <c r="D757" s="26"/>
      <c r="E757" s="26"/>
      <c r="F757" s="26"/>
    </row>
    <row r="758" spans="1:6" ht="12.75" customHeight="1" x14ac:dyDescent="0.2">
      <c r="A758" s="24"/>
      <c r="C758" s="26"/>
      <c r="D758" s="26"/>
      <c r="E758" s="26"/>
      <c r="F758" s="26"/>
    </row>
    <row r="759" spans="1:6" ht="12.75" customHeight="1" x14ac:dyDescent="0.2">
      <c r="A759" s="24"/>
      <c r="C759" s="26"/>
      <c r="D759" s="26"/>
      <c r="E759" s="26"/>
      <c r="F759" s="26"/>
    </row>
    <row r="760" spans="1:6" ht="12.75" customHeight="1" x14ac:dyDescent="0.2">
      <c r="A760" s="24"/>
      <c r="C760" s="26"/>
      <c r="D760" s="26"/>
      <c r="E760" s="26"/>
      <c r="F760" s="26"/>
    </row>
    <row r="761" spans="1:6" ht="12.75" customHeight="1" x14ac:dyDescent="0.2">
      <c r="A761" s="24"/>
      <c r="C761" s="26"/>
      <c r="D761" s="26"/>
      <c r="E761" s="26"/>
      <c r="F761" s="26"/>
    </row>
    <row r="762" spans="1:6" ht="12.75" customHeight="1" x14ac:dyDescent="0.2">
      <c r="A762" s="24"/>
      <c r="C762" s="26"/>
      <c r="D762" s="26"/>
      <c r="E762" s="26"/>
      <c r="F762" s="26"/>
    </row>
    <row r="763" spans="1:6" ht="12.75" customHeight="1" x14ac:dyDescent="0.2">
      <c r="A763" s="24"/>
      <c r="C763" s="26"/>
      <c r="D763" s="26"/>
      <c r="E763" s="26"/>
      <c r="F763" s="26"/>
    </row>
    <row r="764" spans="1:6" ht="12.75" customHeight="1" x14ac:dyDescent="0.2">
      <c r="A764" s="24"/>
      <c r="C764" s="26"/>
      <c r="D764" s="26"/>
      <c r="E764" s="26"/>
      <c r="F764" s="26"/>
    </row>
    <row r="765" spans="1:6" ht="12.75" customHeight="1" x14ac:dyDescent="0.2">
      <c r="A765" s="24"/>
      <c r="C765" s="26"/>
      <c r="D765" s="26"/>
      <c r="E765" s="26"/>
      <c r="F765" s="26"/>
    </row>
    <row r="766" spans="1:6" ht="12.75" customHeight="1" x14ac:dyDescent="0.2">
      <c r="A766" s="24"/>
      <c r="C766" s="26"/>
      <c r="D766" s="26"/>
      <c r="E766" s="26"/>
      <c r="F766" s="26"/>
    </row>
    <row r="767" spans="1:6" ht="12.75" customHeight="1" x14ac:dyDescent="0.2">
      <c r="A767" s="24"/>
      <c r="C767" s="26"/>
      <c r="D767" s="26"/>
      <c r="E767" s="26"/>
      <c r="F767" s="26"/>
    </row>
    <row r="768" spans="1:6" ht="12.75" customHeight="1" x14ac:dyDescent="0.2">
      <c r="A768" s="24"/>
      <c r="C768" s="26"/>
      <c r="D768" s="26"/>
      <c r="E768" s="26"/>
      <c r="F768" s="26"/>
    </row>
    <row r="769" spans="1:6" ht="12.75" customHeight="1" x14ac:dyDescent="0.2">
      <c r="A769" s="24"/>
      <c r="C769" s="26"/>
      <c r="D769" s="26"/>
      <c r="E769" s="26"/>
      <c r="F769" s="26"/>
    </row>
    <row r="770" spans="1:6" ht="12.75" customHeight="1" x14ac:dyDescent="0.2">
      <c r="A770" s="24"/>
      <c r="C770" s="26"/>
      <c r="D770" s="26"/>
      <c r="E770" s="26"/>
      <c r="F770" s="26"/>
    </row>
    <row r="771" spans="1:6" ht="12.75" customHeight="1" x14ac:dyDescent="0.2">
      <c r="A771" s="24"/>
      <c r="C771" s="26"/>
      <c r="D771" s="26"/>
      <c r="E771" s="26"/>
      <c r="F771" s="26"/>
    </row>
    <row r="772" spans="1:6" ht="12.75" customHeight="1" x14ac:dyDescent="0.2">
      <c r="A772" s="24"/>
      <c r="C772" s="26"/>
      <c r="D772" s="26"/>
      <c r="E772" s="26"/>
      <c r="F772" s="26"/>
    </row>
    <row r="773" spans="1:6" ht="12.75" customHeight="1" x14ac:dyDescent="0.2">
      <c r="A773" s="24"/>
      <c r="C773" s="26"/>
      <c r="D773" s="26"/>
      <c r="E773" s="26"/>
      <c r="F773" s="26"/>
    </row>
    <row r="774" spans="1:6" ht="12.75" customHeight="1" x14ac:dyDescent="0.2">
      <c r="A774" s="24"/>
      <c r="C774" s="26"/>
      <c r="D774" s="26"/>
      <c r="E774" s="26"/>
      <c r="F774" s="26"/>
    </row>
    <row r="775" spans="1:6" ht="12.75" customHeight="1" x14ac:dyDescent="0.2">
      <c r="A775" s="24"/>
      <c r="C775" s="26"/>
      <c r="D775" s="26"/>
      <c r="E775" s="26"/>
      <c r="F775" s="26"/>
    </row>
    <row r="776" spans="1:6" ht="12.75" customHeight="1" x14ac:dyDescent="0.2">
      <c r="A776" s="24"/>
      <c r="C776" s="26"/>
      <c r="D776" s="26"/>
      <c r="E776" s="26"/>
      <c r="F776" s="26"/>
    </row>
    <row r="777" spans="1:6" ht="12.75" customHeight="1" x14ac:dyDescent="0.2">
      <c r="A777" s="24"/>
      <c r="C777" s="26"/>
      <c r="D777" s="26"/>
      <c r="E777" s="26"/>
      <c r="F777" s="26"/>
    </row>
    <row r="778" spans="1:6" ht="12.75" customHeight="1" x14ac:dyDescent="0.2">
      <c r="A778" s="24"/>
      <c r="C778" s="26"/>
      <c r="D778" s="26"/>
      <c r="E778" s="26"/>
      <c r="F778" s="26"/>
    </row>
    <row r="779" spans="1:6" ht="12.75" customHeight="1" x14ac:dyDescent="0.2">
      <c r="A779" s="24"/>
      <c r="C779" s="26"/>
      <c r="D779" s="26"/>
      <c r="E779" s="26"/>
      <c r="F779" s="26"/>
    </row>
    <row r="780" spans="1:6" ht="12.75" customHeight="1" x14ac:dyDescent="0.2">
      <c r="A780" s="24"/>
      <c r="C780" s="26"/>
      <c r="D780" s="26"/>
      <c r="E780" s="26"/>
      <c r="F780" s="26"/>
    </row>
    <row r="781" spans="1:6" ht="12.75" customHeight="1" x14ac:dyDescent="0.2">
      <c r="A781" s="24"/>
      <c r="C781" s="26"/>
      <c r="D781" s="26"/>
      <c r="E781" s="26"/>
      <c r="F781" s="26"/>
    </row>
    <row r="782" spans="1:6" ht="12.75" customHeight="1" x14ac:dyDescent="0.2">
      <c r="A782" s="24"/>
      <c r="C782" s="26"/>
      <c r="D782" s="26"/>
      <c r="E782" s="26"/>
      <c r="F782" s="26"/>
    </row>
    <row r="783" spans="1:6" ht="12.75" customHeight="1" x14ac:dyDescent="0.2">
      <c r="A783" s="24"/>
      <c r="C783" s="26"/>
      <c r="D783" s="26"/>
      <c r="E783" s="26"/>
      <c r="F783" s="26"/>
    </row>
    <row r="784" spans="1:6" ht="12.75" customHeight="1" x14ac:dyDescent="0.2">
      <c r="A784" s="24"/>
      <c r="C784" s="26"/>
      <c r="D784" s="26"/>
      <c r="E784" s="26"/>
      <c r="F784" s="26"/>
    </row>
    <row r="785" spans="1:6" ht="12.75" customHeight="1" x14ac:dyDescent="0.2">
      <c r="A785" s="24"/>
      <c r="C785" s="26"/>
      <c r="D785" s="26"/>
      <c r="E785" s="26"/>
      <c r="F785" s="26"/>
    </row>
    <row r="786" spans="1:6" ht="12.75" customHeight="1" x14ac:dyDescent="0.2">
      <c r="A786" s="24"/>
      <c r="C786" s="26"/>
      <c r="D786" s="26"/>
      <c r="E786" s="26"/>
      <c r="F786" s="26"/>
    </row>
    <row r="787" spans="1:6" ht="12.75" customHeight="1" x14ac:dyDescent="0.2">
      <c r="A787" s="24"/>
      <c r="C787" s="26"/>
      <c r="D787" s="26"/>
      <c r="E787" s="26"/>
      <c r="F787" s="26"/>
    </row>
    <row r="788" spans="1:6" ht="12.75" customHeight="1" x14ac:dyDescent="0.2">
      <c r="A788" s="24"/>
      <c r="C788" s="26"/>
      <c r="D788" s="26"/>
      <c r="E788" s="26"/>
      <c r="F788" s="26"/>
    </row>
    <row r="789" spans="1:6" ht="12.75" customHeight="1" x14ac:dyDescent="0.2">
      <c r="A789" s="24"/>
      <c r="C789" s="26"/>
      <c r="D789" s="26"/>
      <c r="E789" s="26"/>
      <c r="F789" s="26"/>
    </row>
    <row r="790" spans="1:6" ht="12.75" customHeight="1" x14ac:dyDescent="0.2">
      <c r="A790" s="24"/>
      <c r="C790" s="26"/>
      <c r="D790" s="26"/>
      <c r="E790" s="26"/>
      <c r="F790" s="26"/>
    </row>
    <row r="791" spans="1:6" ht="12.75" customHeight="1" x14ac:dyDescent="0.2">
      <c r="A791" s="24"/>
      <c r="C791" s="26"/>
      <c r="D791" s="26"/>
      <c r="E791" s="26"/>
      <c r="F791" s="26"/>
    </row>
    <row r="792" spans="1:6" ht="12.75" customHeight="1" x14ac:dyDescent="0.2">
      <c r="A792" s="24"/>
      <c r="C792" s="26"/>
      <c r="D792" s="26"/>
      <c r="E792" s="26"/>
      <c r="F792" s="26"/>
    </row>
    <row r="793" spans="1:6" ht="12.75" customHeight="1" x14ac:dyDescent="0.2">
      <c r="A793" s="24"/>
      <c r="C793" s="26"/>
      <c r="D793" s="26"/>
      <c r="E793" s="26"/>
      <c r="F793" s="26"/>
    </row>
    <row r="794" spans="1:6" ht="12.75" customHeight="1" x14ac:dyDescent="0.2">
      <c r="A794" s="24"/>
      <c r="C794" s="26"/>
      <c r="D794" s="26"/>
      <c r="E794" s="26"/>
      <c r="F794" s="26"/>
    </row>
    <row r="795" spans="1:6" ht="12.75" customHeight="1" x14ac:dyDescent="0.2">
      <c r="A795" s="24"/>
      <c r="C795" s="26"/>
      <c r="D795" s="26"/>
      <c r="E795" s="26"/>
      <c r="F795" s="26"/>
    </row>
    <row r="796" spans="1:6" ht="12.75" customHeight="1" x14ac:dyDescent="0.2">
      <c r="A796" s="24"/>
      <c r="C796" s="26"/>
      <c r="D796" s="26"/>
      <c r="E796" s="26"/>
      <c r="F796" s="26"/>
    </row>
    <row r="797" spans="1:6" ht="12.75" customHeight="1" x14ac:dyDescent="0.2">
      <c r="A797" s="24"/>
      <c r="C797" s="26"/>
      <c r="D797" s="26"/>
      <c r="E797" s="26"/>
      <c r="F797" s="26"/>
    </row>
    <row r="798" spans="1:6" ht="12.75" customHeight="1" x14ac:dyDescent="0.2">
      <c r="A798" s="24"/>
      <c r="C798" s="26"/>
      <c r="D798" s="26"/>
      <c r="E798" s="26"/>
      <c r="F798" s="26"/>
    </row>
    <row r="799" spans="1:6" ht="12.75" customHeight="1" x14ac:dyDescent="0.2">
      <c r="A799" s="24"/>
      <c r="C799" s="26"/>
      <c r="D799" s="26"/>
      <c r="E799" s="26"/>
      <c r="F799" s="26"/>
    </row>
    <row r="800" spans="1:6" ht="12.75" customHeight="1" x14ac:dyDescent="0.2">
      <c r="A800" s="24"/>
      <c r="C800" s="26"/>
      <c r="D800" s="26"/>
      <c r="E800" s="26"/>
      <c r="F800" s="26"/>
    </row>
    <row r="801" spans="1:6" ht="12.75" customHeight="1" x14ac:dyDescent="0.2">
      <c r="A801" s="24"/>
      <c r="C801" s="26"/>
      <c r="D801" s="26"/>
      <c r="E801" s="26"/>
      <c r="F801" s="26"/>
    </row>
    <row r="802" spans="1:6" ht="12.75" customHeight="1" x14ac:dyDescent="0.2">
      <c r="A802" s="24"/>
      <c r="C802" s="26"/>
      <c r="D802" s="26"/>
      <c r="E802" s="26"/>
      <c r="F802" s="26"/>
    </row>
    <row r="803" spans="1:6" ht="12.75" customHeight="1" x14ac:dyDescent="0.2">
      <c r="A803" s="24"/>
      <c r="C803" s="26"/>
      <c r="D803" s="26"/>
      <c r="E803" s="26"/>
      <c r="F803" s="26"/>
    </row>
    <row r="804" spans="1:6" ht="12.75" customHeight="1" x14ac:dyDescent="0.2">
      <c r="A804" s="24"/>
      <c r="C804" s="26"/>
      <c r="D804" s="26"/>
      <c r="E804" s="26"/>
      <c r="F804" s="26"/>
    </row>
    <row r="805" spans="1:6" ht="12.75" customHeight="1" x14ac:dyDescent="0.2">
      <c r="A805" s="24"/>
      <c r="C805" s="26"/>
      <c r="D805" s="26"/>
      <c r="E805" s="26"/>
      <c r="F805" s="26"/>
    </row>
    <row r="806" spans="1:6" ht="12.75" customHeight="1" x14ac:dyDescent="0.2">
      <c r="A806" s="24"/>
      <c r="C806" s="26"/>
      <c r="D806" s="26"/>
      <c r="E806" s="26"/>
      <c r="F806" s="26"/>
    </row>
    <row r="807" spans="1:6" ht="12.75" customHeight="1" x14ac:dyDescent="0.2">
      <c r="A807" s="24"/>
      <c r="C807" s="26"/>
      <c r="D807" s="26"/>
      <c r="E807" s="26"/>
      <c r="F807" s="26"/>
    </row>
    <row r="808" spans="1:6" ht="12.75" customHeight="1" x14ac:dyDescent="0.2">
      <c r="A808" s="24"/>
      <c r="C808" s="26"/>
      <c r="D808" s="26"/>
      <c r="E808" s="26"/>
      <c r="F808" s="26"/>
    </row>
    <row r="809" spans="1:6" ht="12.75" customHeight="1" x14ac:dyDescent="0.2">
      <c r="A809" s="24"/>
      <c r="C809" s="26"/>
      <c r="D809" s="26"/>
      <c r="E809" s="26"/>
      <c r="F809" s="26"/>
    </row>
    <row r="810" spans="1:6" ht="12.75" customHeight="1" x14ac:dyDescent="0.2">
      <c r="A810" s="24"/>
      <c r="C810" s="26"/>
      <c r="D810" s="26"/>
      <c r="E810" s="26"/>
      <c r="F810" s="26"/>
    </row>
    <row r="811" spans="1:6" ht="12.75" customHeight="1" x14ac:dyDescent="0.2">
      <c r="A811" s="24"/>
      <c r="C811" s="26"/>
      <c r="D811" s="26"/>
      <c r="E811" s="26"/>
      <c r="F811" s="26"/>
    </row>
    <row r="812" spans="1:6" ht="12.75" customHeight="1" x14ac:dyDescent="0.2">
      <c r="A812" s="24"/>
      <c r="C812" s="26"/>
      <c r="D812" s="26"/>
      <c r="E812" s="26"/>
      <c r="F812" s="26"/>
    </row>
    <row r="813" spans="1:6" ht="12.75" customHeight="1" x14ac:dyDescent="0.2">
      <c r="A813" s="24"/>
      <c r="C813" s="26"/>
      <c r="D813" s="26"/>
      <c r="E813" s="26"/>
      <c r="F813" s="26"/>
    </row>
    <row r="814" spans="1:6" ht="12.75" customHeight="1" x14ac:dyDescent="0.2">
      <c r="A814" s="24"/>
      <c r="C814" s="26"/>
      <c r="D814" s="26"/>
      <c r="E814" s="26"/>
      <c r="F814" s="26"/>
    </row>
    <row r="815" spans="1:6" ht="12.75" customHeight="1" x14ac:dyDescent="0.2">
      <c r="A815" s="24"/>
      <c r="C815" s="26"/>
      <c r="D815" s="26"/>
      <c r="E815" s="26"/>
      <c r="F815" s="26"/>
    </row>
    <row r="816" spans="1:6" ht="12.75" customHeight="1" x14ac:dyDescent="0.2">
      <c r="A816" s="24"/>
      <c r="C816" s="26"/>
      <c r="D816" s="26"/>
      <c r="E816" s="26"/>
      <c r="F816" s="26"/>
    </row>
    <row r="817" spans="1:6" ht="12.75" customHeight="1" x14ac:dyDescent="0.2">
      <c r="A817" s="24"/>
      <c r="C817" s="26"/>
      <c r="D817" s="26"/>
      <c r="E817" s="26"/>
      <c r="F817" s="26"/>
    </row>
    <row r="818" spans="1:6" ht="12.75" customHeight="1" x14ac:dyDescent="0.2">
      <c r="A818" s="24"/>
      <c r="C818" s="26"/>
      <c r="D818" s="26"/>
      <c r="E818" s="26"/>
      <c r="F818" s="26"/>
    </row>
    <row r="819" spans="1:6" ht="12.75" customHeight="1" x14ac:dyDescent="0.2">
      <c r="A819" s="24"/>
      <c r="C819" s="26"/>
      <c r="D819" s="26"/>
      <c r="E819" s="26"/>
      <c r="F819" s="26"/>
    </row>
    <row r="820" spans="1:6" ht="12.75" customHeight="1" x14ac:dyDescent="0.2">
      <c r="A820" s="24"/>
      <c r="C820" s="26"/>
      <c r="D820" s="26"/>
      <c r="E820" s="26"/>
      <c r="F820" s="26"/>
    </row>
    <row r="821" spans="1:6" ht="12.75" customHeight="1" x14ac:dyDescent="0.2">
      <c r="A821" s="24"/>
      <c r="C821" s="26"/>
      <c r="D821" s="26"/>
      <c r="E821" s="26"/>
      <c r="F821" s="26"/>
    </row>
    <row r="822" spans="1:6" ht="12.75" customHeight="1" x14ac:dyDescent="0.2">
      <c r="A822" s="24"/>
      <c r="C822" s="26"/>
      <c r="D822" s="26"/>
      <c r="E822" s="26"/>
      <c r="F822" s="26"/>
    </row>
    <row r="823" spans="1:6" ht="12.75" customHeight="1" x14ac:dyDescent="0.2">
      <c r="A823" s="24"/>
      <c r="C823" s="26"/>
      <c r="D823" s="26"/>
      <c r="E823" s="26"/>
      <c r="F823" s="26"/>
    </row>
    <row r="824" spans="1:6" ht="12.75" customHeight="1" x14ac:dyDescent="0.2">
      <c r="A824" s="24"/>
      <c r="C824" s="26"/>
      <c r="D824" s="26"/>
      <c r="E824" s="26"/>
      <c r="F824" s="26"/>
    </row>
    <row r="825" spans="1:6" ht="12.75" customHeight="1" x14ac:dyDescent="0.2">
      <c r="A825" s="24"/>
      <c r="C825" s="26"/>
      <c r="D825" s="26"/>
      <c r="E825" s="26"/>
      <c r="F825" s="26"/>
    </row>
    <row r="826" spans="1:6" ht="12.75" customHeight="1" x14ac:dyDescent="0.2">
      <c r="A826" s="24"/>
      <c r="C826" s="26"/>
      <c r="D826" s="26"/>
      <c r="E826" s="26"/>
      <c r="F826" s="26"/>
    </row>
    <row r="827" spans="1:6" ht="12.75" customHeight="1" x14ac:dyDescent="0.2">
      <c r="A827" s="24"/>
      <c r="C827" s="26"/>
      <c r="D827" s="26"/>
      <c r="E827" s="26"/>
      <c r="F827" s="26"/>
    </row>
    <row r="828" spans="1:6" ht="12.75" customHeight="1" x14ac:dyDescent="0.2">
      <c r="A828" s="24"/>
      <c r="C828" s="26"/>
      <c r="D828" s="26"/>
      <c r="E828" s="26"/>
      <c r="F828" s="26"/>
    </row>
    <row r="829" spans="1:6" ht="12.75" customHeight="1" x14ac:dyDescent="0.2">
      <c r="A829" s="24"/>
      <c r="C829" s="26"/>
      <c r="D829" s="26"/>
      <c r="E829" s="26"/>
      <c r="F829" s="26"/>
    </row>
    <row r="830" spans="1:6" ht="12.75" customHeight="1" x14ac:dyDescent="0.2">
      <c r="A830" s="24"/>
      <c r="C830" s="26"/>
      <c r="D830" s="26"/>
      <c r="E830" s="26"/>
      <c r="F830" s="26"/>
    </row>
    <row r="831" spans="1:6" ht="12.75" customHeight="1" x14ac:dyDescent="0.2">
      <c r="A831" s="24"/>
      <c r="C831" s="26"/>
      <c r="D831" s="26"/>
      <c r="E831" s="26"/>
      <c r="F831" s="26"/>
    </row>
    <row r="832" spans="1:6" ht="12.75" customHeight="1" x14ac:dyDescent="0.2">
      <c r="A832" s="24"/>
      <c r="C832" s="26"/>
      <c r="D832" s="26"/>
      <c r="E832" s="26"/>
      <c r="F832" s="26"/>
    </row>
    <row r="833" spans="1:6" ht="12.75" customHeight="1" x14ac:dyDescent="0.2">
      <c r="A833" s="24"/>
      <c r="C833" s="26"/>
      <c r="D833" s="26"/>
      <c r="E833" s="26"/>
      <c r="F833" s="26"/>
    </row>
    <row r="834" spans="1:6" ht="12.75" customHeight="1" x14ac:dyDescent="0.2">
      <c r="A834" s="24"/>
      <c r="C834" s="26"/>
      <c r="D834" s="26"/>
      <c r="E834" s="26"/>
      <c r="F834" s="26"/>
    </row>
    <row r="835" spans="1:6" ht="12.75" customHeight="1" x14ac:dyDescent="0.2">
      <c r="A835" s="24"/>
      <c r="C835" s="26"/>
      <c r="D835" s="26"/>
      <c r="E835" s="26"/>
      <c r="F835" s="26"/>
    </row>
    <row r="836" spans="1:6" ht="12.75" customHeight="1" x14ac:dyDescent="0.2">
      <c r="A836" s="24"/>
      <c r="C836" s="26"/>
      <c r="D836" s="26"/>
      <c r="E836" s="26"/>
      <c r="F836" s="26"/>
    </row>
    <row r="837" spans="1:6" ht="12.75" customHeight="1" x14ac:dyDescent="0.2">
      <c r="A837" s="24"/>
      <c r="C837" s="26"/>
      <c r="D837" s="26"/>
      <c r="E837" s="26"/>
      <c r="F837" s="26"/>
    </row>
    <row r="838" spans="1:6" ht="12.75" customHeight="1" x14ac:dyDescent="0.2">
      <c r="A838" s="24"/>
      <c r="C838" s="26"/>
      <c r="D838" s="26"/>
      <c r="E838" s="26"/>
      <c r="F838" s="26"/>
    </row>
    <row r="839" spans="1:6" ht="12.75" customHeight="1" x14ac:dyDescent="0.2">
      <c r="A839" s="24"/>
      <c r="C839" s="26"/>
      <c r="D839" s="26"/>
      <c r="E839" s="26"/>
      <c r="F839" s="26"/>
    </row>
    <row r="840" spans="1:6" ht="12.75" customHeight="1" x14ac:dyDescent="0.2">
      <c r="A840" s="24"/>
      <c r="C840" s="26"/>
      <c r="D840" s="26"/>
      <c r="E840" s="26"/>
      <c r="F840" s="26"/>
    </row>
    <row r="841" spans="1:6" ht="12.75" customHeight="1" x14ac:dyDescent="0.2">
      <c r="A841" s="24"/>
      <c r="C841" s="26"/>
      <c r="D841" s="26"/>
      <c r="E841" s="26"/>
      <c r="F841" s="26"/>
    </row>
    <row r="842" spans="1:6" ht="12.75" customHeight="1" x14ac:dyDescent="0.2">
      <c r="A842" s="24"/>
      <c r="C842" s="26"/>
      <c r="D842" s="26"/>
      <c r="E842" s="26"/>
      <c r="F842" s="26"/>
    </row>
    <row r="843" spans="1:6" ht="12.75" customHeight="1" x14ac:dyDescent="0.2">
      <c r="A843" s="24"/>
      <c r="C843" s="26"/>
      <c r="D843" s="26"/>
      <c r="E843" s="26"/>
      <c r="F843" s="26"/>
    </row>
    <row r="844" spans="1:6" ht="12.75" customHeight="1" x14ac:dyDescent="0.2">
      <c r="A844" s="24"/>
      <c r="C844" s="26"/>
      <c r="D844" s="26"/>
      <c r="E844" s="26"/>
      <c r="F844" s="26"/>
    </row>
    <row r="845" spans="1:6" ht="12.75" customHeight="1" x14ac:dyDescent="0.2">
      <c r="A845" s="24"/>
      <c r="C845" s="26"/>
      <c r="D845" s="26"/>
      <c r="E845" s="26"/>
      <c r="F845" s="26"/>
    </row>
    <row r="846" spans="1:6" ht="12.75" customHeight="1" x14ac:dyDescent="0.2">
      <c r="A846" s="24"/>
      <c r="C846" s="26"/>
      <c r="D846" s="26"/>
      <c r="E846" s="26"/>
      <c r="F846" s="26"/>
    </row>
    <row r="847" spans="1:6" ht="12.75" customHeight="1" x14ac:dyDescent="0.2">
      <c r="A847" s="24"/>
      <c r="C847" s="26"/>
      <c r="D847" s="26"/>
      <c r="E847" s="26"/>
      <c r="F847" s="26"/>
    </row>
    <row r="848" spans="1:6" ht="12.75" customHeight="1" x14ac:dyDescent="0.2">
      <c r="A848" s="24"/>
      <c r="C848" s="26"/>
      <c r="D848" s="26"/>
      <c r="E848" s="26"/>
      <c r="F848" s="26"/>
    </row>
    <row r="849" spans="1:6" ht="12.75" customHeight="1" x14ac:dyDescent="0.2">
      <c r="A849" s="24"/>
      <c r="C849" s="26"/>
      <c r="D849" s="26"/>
      <c r="E849" s="26"/>
      <c r="F849" s="26"/>
    </row>
    <row r="850" spans="1:6" ht="12.75" customHeight="1" x14ac:dyDescent="0.2">
      <c r="A850" s="24"/>
      <c r="C850" s="26"/>
      <c r="D850" s="26"/>
      <c r="E850" s="26"/>
      <c r="F850" s="26"/>
    </row>
    <row r="851" spans="1:6" ht="12.75" customHeight="1" x14ac:dyDescent="0.2">
      <c r="A851" s="24"/>
      <c r="C851" s="26"/>
      <c r="D851" s="26"/>
      <c r="E851" s="26"/>
      <c r="F851" s="26"/>
    </row>
    <row r="852" spans="1:6" ht="12.75" customHeight="1" x14ac:dyDescent="0.2">
      <c r="A852" s="24"/>
      <c r="C852" s="26"/>
      <c r="D852" s="26"/>
      <c r="E852" s="26"/>
      <c r="F852" s="26"/>
    </row>
    <row r="853" spans="1:6" ht="12.75" customHeight="1" x14ac:dyDescent="0.2">
      <c r="A853" s="24"/>
      <c r="C853" s="26"/>
      <c r="D853" s="26"/>
      <c r="E853" s="26"/>
      <c r="F853" s="26"/>
    </row>
    <row r="854" spans="1:6" ht="12.75" customHeight="1" x14ac:dyDescent="0.2">
      <c r="A854" s="24"/>
      <c r="C854" s="26"/>
      <c r="D854" s="26"/>
      <c r="E854" s="26"/>
      <c r="F854" s="26"/>
    </row>
    <row r="855" spans="1:6" ht="12.75" customHeight="1" x14ac:dyDescent="0.2">
      <c r="A855" s="24"/>
      <c r="C855" s="26"/>
      <c r="D855" s="26"/>
      <c r="E855" s="26"/>
      <c r="F855" s="26"/>
    </row>
    <row r="856" spans="1:6" ht="12.75" customHeight="1" x14ac:dyDescent="0.2">
      <c r="A856" s="24"/>
      <c r="C856" s="26"/>
      <c r="D856" s="26"/>
      <c r="E856" s="26"/>
      <c r="F856" s="26"/>
    </row>
    <row r="857" spans="1:6" ht="12.75" customHeight="1" x14ac:dyDescent="0.2">
      <c r="A857" s="24"/>
      <c r="C857" s="26"/>
      <c r="D857" s="26"/>
      <c r="E857" s="26"/>
      <c r="F857" s="26"/>
    </row>
    <row r="858" spans="1:6" ht="12.75" customHeight="1" x14ac:dyDescent="0.2">
      <c r="A858" s="24"/>
      <c r="C858" s="26"/>
      <c r="D858" s="26"/>
      <c r="E858" s="26"/>
      <c r="F858" s="26"/>
    </row>
    <row r="859" spans="1:6" ht="12.75" customHeight="1" x14ac:dyDescent="0.2">
      <c r="A859" s="24"/>
      <c r="C859" s="26"/>
      <c r="D859" s="26"/>
      <c r="E859" s="26"/>
      <c r="F859" s="26"/>
    </row>
    <row r="860" spans="1:6" ht="12.75" customHeight="1" x14ac:dyDescent="0.2">
      <c r="A860" s="24"/>
      <c r="C860" s="26"/>
      <c r="D860" s="26"/>
      <c r="E860" s="26"/>
      <c r="F860" s="26"/>
    </row>
    <row r="861" spans="1:6" ht="12.75" customHeight="1" x14ac:dyDescent="0.2">
      <c r="A861" s="24"/>
      <c r="C861" s="26"/>
      <c r="D861" s="26"/>
      <c r="E861" s="26"/>
      <c r="F861" s="26"/>
    </row>
    <row r="862" spans="1:6" ht="12.75" customHeight="1" x14ac:dyDescent="0.2">
      <c r="A862" s="24"/>
      <c r="C862" s="26"/>
      <c r="D862" s="26"/>
      <c r="E862" s="26"/>
      <c r="F862" s="26"/>
    </row>
    <row r="863" spans="1:6" ht="12.75" customHeight="1" x14ac:dyDescent="0.2">
      <c r="A863" s="24"/>
      <c r="C863" s="26"/>
      <c r="D863" s="26"/>
      <c r="E863" s="26"/>
      <c r="F863" s="26"/>
    </row>
    <row r="864" spans="1:6" ht="12.75" customHeight="1" x14ac:dyDescent="0.2">
      <c r="A864" s="24"/>
      <c r="C864" s="26"/>
      <c r="D864" s="26"/>
      <c r="E864" s="26"/>
      <c r="F864" s="26"/>
    </row>
    <row r="865" spans="1:6" ht="12.75" customHeight="1" x14ac:dyDescent="0.2">
      <c r="A865" s="24"/>
      <c r="C865" s="26"/>
      <c r="D865" s="26"/>
      <c r="E865" s="26"/>
      <c r="F865" s="26"/>
    </row>
    <row r="866" spans="1:6" ht="12.75" customHeight="1" x14ac:dyDescent="0.2">
      <c r="A866" s="24"/>
      <c r="C866" s="26"/>
      <c r="D866" s="26"/>
      <c r="E866" s="26"/>
      <c r="F866" s="26"/>
    </row>
    <row r="867" spans="1:6" ht="12.75" customHeight="1" x14ac:dyDescent="0.2">
      <c r="A867" s="24"/>
      <c r="C867" s="26"/>
      <c r="D867" s="26"/>
      <c r="E867" s="26"/>
      <c r="F867" s="26"/>
    </row>
    <row r="868" spans="1:6" ht="12.75" customHeight="1" x14ac:dyDescent="0.2">
      <c r="A868" s="24"/>
      <c r="C868" s="26"/>
      <c r="D868" s="26"/>
      <c r="E868" s="26"/>
      <c r="F868" s="26"/>
    </row>
    <row r="869" spans="1:6" ht="12.75" customHeight="1" x14ac:dyDescent="0.2">
      <c r="A869" s="24"/>
      <c r="C869" s="26"/>
      <c r="D869" s="26"/>
      <c r="E869" s="26"/>
      <c r="F869" s="26"/>
    </row>
    <row r="870" spans="1:6" ht="12.75" customHeight="1" x14ac:dyDescent="0.2">
      <c r="A870" s="24"/>
      <c r="C870" s="26"/>
      <c r="D870" s="26"/>
      <c r="E870" s="26"/>
      <c r="F870" s="26"/>
    </row>
    <row r="871" spans="1:6" ht="12.75" customHeight="1" x14ac:dyDescent="0.2">
      <c r="A871" s="24"/>
      <c r="C871" s="26"/>
      <c r="D871" s="26"/>
      <c r="E871" s="26"/>
      <c r="F871" s="26"/>
    </row>
    <row r="872" spans="1:6" ht="12.75" customHeight="1" x14ac:dyDescent="0.2">
      <c r="A872" s="24"/>
      <c r="C872" s="26"/>
      <c r="D872" s="26"/>
      <c r="E872" s="26"/>
      <c r="F872" s="26"/>
    </row>
    <row r="873" spans="1:6" ht="12.75" customHeight="1" x14ac:dyDescent="0.2">
      <c r="A873" s="24"/>
      <c r="C873" s="26"/>
      <c r="D873" s="26"/>
      <c r="E873" s="26"/>
      <c r="F873" s="26"/>
    </row>
    <row r="874" spans="1:6" ht="12.75" customHeight="1" x14ac:dyDescent="0.2">
      <c r="A874" s="24"/>
      <c r="C874" s="26"/>
      <c r="D874" s="26"/>
      <c r="E874" s="26"/>
      <c r="F874" s="26"/>
    </row>
    <row r="875" spans="1:6" ht="12.75" customHeight="1" x14ac:dyDescent="0.2">
      <c r="A875" s="24"/>
      <c r="C875" s="26"/>
      <c r="D875" s="26"/>
      <c r="E875" s="26"/>
      <c r="F875" s="26"/>
    </row>
    <row r="876" spans="1:6" ht="12.75" customHeight="1" x14ac:dyDescent="0.2">
      <c r="A876" s="24"/>
      <c r="C876" s="26"/>
      <c r="D876" s="26"/>
      <c r="E876" s="26"/>
      <c r="F876" s="26"/>
    </row>
    <row r="877" spans="1:6" ht="12.75" customHeight="1" x14ac:dyDescent="0.2">
      <c r="A877" s="24"/>
      <c r="C877" s="26"/>
      <c r="D877" s="26"/>
      <c r="E877" s="26"/>
      <c r="F877" s="26"/>
    </row>
    <row r="878" spans="1:6" ht="12.75" customHeight="1" x14ac:dyDescent="0.2">
      <c r="A878" s="24"/>
      <c r="C878" s="26"/>
      <c r="D878" s="26"/>
      <c r="E878" s="26"/>
      <c r="F878" s="26"/>
    </row>
    <row r="879" spans="1:6" ht="12.75" customHeight="1" x14ac:dyDescent="0.2">
      <c r="A879" s="24"/>
      <c r="C879" s="26"/>
      <c r="D879" s="26"/>
      <c r="E879" s="26"/>
      <c r="F879" s="26"/>
    </row>
    <row r="880" spans="1:6" ht="12.75" customHeight="1" x14ac:dyDescent="0.2">
      <c r="A880" s="24"/>
      <c r="C880" s="26"/>
      <c r="D880" s="26"/>
      <c r="E880" s="26"/>
      <c r="F880" s="26"/>
    </row>
    <row r="881" spans="1:6" ht="12.75" customHeight="1" x14ac:dyDescent="0.2">
      <c r="A881" s="24"/>
      <c r="C881" s="26"/>
      <c r="D881" s="26"/>
      <c r="E881" s="26"/>
      <c r="F881" s="26"/>
    </row>
    <row r="882" spans="1:6" ht="12.75" customHeight="1" x14ac:dyDescent="0.2">
      <c r="A882" s="24"/>
      <c r="C882" s="26"/>
      <c r="D882" s="26"/>
      <c r="E882" s="26"/>
      <c r="F882" s="26"/>
    </row>
    <row r="883" spans="1:6" ht="12.75" customHeight="1" x14ac:dyDescent="0.2">
      <c r="A883" s="24"/>
      <c r="C883" s="26"/>
      <c r="D883" s="26"/>
      <c r="E883" s="26"/>
      <c r="F883" s="26"/>
    </row>
    <row r="884" spans="1:6" ht="12.75" customHeight="1" x14ac:dyDescent="0.2">
      <c r="A884" s="24"/>
      <c r="C884" s="26"/>
      <c r="D884" s="26"/>
      <c r="E884" s="26"/>
      <c r="F884" s="26"/>
    </row>
    <row r="885" spans="1:6" ht="12.75" customHeight="1" x14ac:dyDescent="0.2">
      <c r="A885" s="24"/>
      <c r="C885" s="26"/>
      <c r="D885" s="26"/>
      <c r="E885" s="26"/>
      <c r="F885" s="26"/>
    </row>
    <row r="886" spans="1:6" ht="12.75" customHeight="1" x14ac:dyDescent="0.2">
      <c r="A886" s="24"/>
      <c r="C886" s="26"/>
      <c r="D886" s="26"/>
      <c r="E886" s="26"/>
      <c r="F886" s="26"/>
    </row>
    <row r="887" spans="1:6" ht="12.75" customHeight="1" x14ac:dyDescent="0.2">
      <c r="A887" s="24"/>
      <c r="C887" s="26"/>
      <c r="D887" s="26"/>
      <c r="E887" s="26"/>
      <c r="F887" s="26"/>
    </row>
    <row r="888" spans="1:6" ht="12.75" customHeight="1" x14ac:dyDescent="0.2">
      <c r="A888" s="24"/>
      <c r="C888" s="26"/>
      <c r="D888" s="26"/>
      <c r="E888" s="26"/>
      <c r="F888" s="26"/>
    </row>
    <row r="889" spans="1:6" ht="12.75" customHeight="1" x14ac:dyDescent="0.2">
      <c r="A889" s="24"/>
      <c r="C889" s="26"/>
      <c r="D889" s="26"/>
      <c r="E889" s="26"/>
      <c r="F889" s="26"/>
    </row>
    <row r="890" spans="1:6" ht="12.75" customHeight="1" x14ac:dyDescent="0.2">
      <c r="A890" s="24"/>
      <c r="C890" s="26"/>
      <c r="D890" s="26"/>
      <c r="E890" s="26"/>
      <c r="F890" s="26"/>
    </row>
    <row r="891" spans="1:6" ht="12.75" customHeight="1" x14ac:dyDescent="0.2">
      <c r="A891" s="24"/>
      <c r="C891" s="26"/>
      <c r="D891" s="26"/>
      <c r="E891" s="26"/>
      <c r="F891" s="26"/>
    </row>
    <row r="892" spans="1:6" ht="12.75" customHeight="1" x14ac:dyDescent="0.2">
      <c r="A892" s="24"/>
      <c r="C892" s="26"/>
      <c r="D892" s="26"/>
      <c r="E892" s="26"/>
      <c r="F892" s="26"/>
    </row>
    <row r="893" spans="1:6" ht="12.75" customHeight="1" x14ac:dyDescent="0.2">
      <c r="A893" s="24"/>
      <c r="C893" s="26"/>
      <c r="D893" s="26"/>
      <c r="E893" s="26"/>
      <c r="F893" s="26"/>
    </row>
    <row r="894" spans="1:6" ht="12.75" customHeight="1" x14ac:dyDescent="0.2">
      <c r="A894" s="24"/>
      <c r="C894" s="26"/>
      <c r="D894" s="26"/>
      <c r="E894" s="26"/>
      <c r="F894" s="26"/>
    </row>
    <row r="895" spans="1:6" ht="12.75" customHeight="1" x14ac:dyDescent="0.2">
      <c r="A895" s="24"/>
      <c r="C895" s="26"/>
      <c r="D895" s="26"/>
      <c r="E895" s="26"/>
      <c r="F895" s="26"/>
    </row>
    <row r="896" spans="1:6" ht="12.75" customHeight="1" x14ac:dyDescent="0.2">
      <c r="A896" s="24"/>
      <c r="C896" s="26"/>
      <c r="D896" s="26"/>
      <c r="E896" s="26"/>
      <c r="F896" s="26"/>
    </row>
    <row r="897" spans="1:6" ht="12.75" customHeight="1" x14ac:dyDescent="0.2">
      <c r="A897" s="24"/>
      <c r="C897" s="26"/>
      <c r="D897" s="26"/>
      <c r="E897" s="26"/>
      <c r="F897" s="26"/>
    </row>
    <row r="898" spans="1:6" ht="12.75" customHeight="1" x14ac:dyDescent="0.2">
      <c r="A898" s="24"/>
      <c r="C898" s="26"/>
      <c r="D898" s="26"/>
      <c r="E898" s="26"/>
      <c r="F898" s="26"/>
    </row>
    <row r="899" spans="1:6" ht="12.75" customHeight="1" x14ac:dyDescent="0.2">
      <c r="A899" s="24"/>
      <c r="C899" s="26"/>
      <c r="D899" s="26"/>
      <c r="E899" s="26"/>
      <c r="F899" s="26"/>
    </row>
    <row r="900" spans="1:6" ht="12.75" customHeight="1" x14ac:dyDescent="0.2">
      <c r="A900" s="24"/>
      <c r="C900" s="26"/>
      <c r="D900" s="26"/>
      <c r="E900" s="26"/>
      <c r="F900" s="26"/>
    </row>
    <row r="901" spans="1:6" ht="12.75" customHeight="1" x14ac:dyDescent="0.2">
      <c r="A901" s="24"/>
      <c r="C901" s="26"/>
      <c r="D901" s="26"/>
      <c r="E901" s="26"/>
      <c r="F901" s="26"/>
    </row>
    <row r="902" spans="1:6" ht="12.75" customHeight="1" x14ac:dyDescent="0.2">
      <c r="A902" s="24"/>
      <c r="C902" s="26"/>
      <c r="D902" s="26"/>
      <c r="E902" s="26"/>
      <c r="F902" s="26"/>
    </row>
    <row r="903" spans="1:6" ht="12.75" customHeight="1" x14ac:dyDescent="0.2">
      <c r="A903" s="24"/>
      <c r="C903" s="26"/>
      <c r="D903" s="26"/>
      <c r="E903" s="26"/>
      <c r="F903" s="26"/>
    </row>
    <row r="904" spans="1:6" ht="12.75" customHeight="1" x14ac:dyDescent="0.2">
      <c r="A904" s="24"/>
      <c r="C904" s="26"/>
      <c r="D904" s="26"/>
      <c r="E904" s="26"/>
      <c r="F904" s="26"/>
    </row>
    <row r="905" spans="1:6" ht="12.75" customHeight="1" x14ac:dyDescent="0.2">
      <c r="A905" s="24"/>
      <c r="C905" s="26"/>
      <c r="D905" s="26"/>
      <c r="E905" s="26"/>
      <c r="F905" s="26"/>
    </row>
    <row r="906" spans="1:6" ht="12.75" customHeight="1" x14ac:dyDescent="0.2">
      <c r="A906" s="24"/>
      <c r="C906" s="26"/>
      <c r="D906" s="26"/>
      <c r="E906" s="26"/>
      <c r="F906" s="26"/>
    </row>
    <row r="907" spans="1:6" ht="12.75" customHeight="1" x14ac:dyDescent="0.2">
      <c r="A907" s="24"/>
      <c r="C907" s="26"/>
      <c r="D907" s="26"/>
      <c r="E907" s="26"/>
      <c r="F907" s="26"/>
    </row>
    <row r="908" spans="1:6" ht="12.75" customHeight="1" x14ac:dyDescent="0.2">
      <c r="A908" s="24"/>
      <c r="C908" s="26"/>
      <c r="D908" s="26"/>
      <c r="E908" s="26"/>
      <c r="F908" s="26"/>
    </row>
    <row r="909" spans="1:6" ht="12.75" customHeight="1" x14ac:dyDescent="0.2">
      <c r="A909" s="24"/>
      <c r="C909" s="26"/>
      <c r="D909" s="26"/>
      <c r="E909" s="26"/>
      <c r="F909" s="26"/>
    </row>
    <row r="910" spans="1:6" ht="12.75" customHeight="1" x14ac:dyDescent="0.2">
      <c r="A910" s="24"/>
      <c r="C910" s="26"/>
      <c r="D910" s="26"/>
      <c r="E910" s="26"/>
      <c r="F910" s="26"/>
    </row>
    <row r="911" spans="1:6" ht="12.75" customHeight="1" x14ac:dyDescent="0.2">
      <c r="A911" s="24"/>
      <c r="C911" s="26"/>
      <c r="D911" s="26"/>
      <c r="E911" s="26"/>
      <c r="F911" s="26"/>
    </row>
    <row r="912" spans="1:6" ht="12.75" customHeight="1" x14ac:dyDescent="0.2">
      <c r="A912" s="24"/>
      <c r="C912" s="26"/>
      <c r="D912" s="26"/>
      <c r="E912" s="26"/>
      <c r="F912" s="26"/>
    </row>
    <row r="913" spans="1:6" ht="12.75" customHeight="1" x14ac:dyDescent="0.2">
      <c r="A913" s="24"/>
      <c r="C913" s="26"/>
      <c r="D913" s="26"/>
      <c r="E913" s="26"/>
      <c r="F913" s="26"/>
    </row>
    <row r="914" spans="1:6" ht="12.75" customHeight="1" x14ac:dyDescent="0.2">
      <c r="A914" s="24"/>
      <c r="C914" s="26"/>
      <c r="D914" s="26"/>
      <c r="E914" s="26"/>
      <c r="F914" s="26"/>
    </row>
    <row r="915" spans="1:6" ht="12.75" customHeight="1" x14ac:dyDescent="0.2">
      <c r="A915" s="24"/>
      <c r="C915" s="26"/>
      <c r="D915" s="26"/>
      <c r="E915" s="26"/>
      <c r="F915" s="26"/>
    </row>
    <row r="916" spans="1:6" ht="12.75" customHeight="1" x14ac:dyDescent="0.2">
      <c r="A916" s="24"/>
      <c r="C916" s="26"/>
      <c r="D916" s="26"/>
      <c r="E916" s="26"/>
      <c r="F916" s="26"/>
    </row>
    <row r="917" spans="1:6" ht="12.75" customHeight="1" x14ac:dyDescent="0.2">
      <c r="A917" s="24"/>
      <c r="C917" s="26"/>
      <c r="D917" s="26"/>
      <c r="E917" s="26"/>
      <c r="F917" s="26"/>
    </row>
    <row r="918" spans="1:6" ht="12.75" customHeight="1" x14ac:dyDescent="0.2">
      <c r="A918" s="24"/>
      <c r="C918" s="26"/>
      <c r="D918" s="26"/>
      <c r="E918" s="26"/>
      <c r="F918" s="26"/>
    </row>
    <row r="919" spans="1:6" ht="12.75" customHeight="1" x14ac:dyDescent="0.2">
      <c r="A919" s="24"/>
      <c r="C919" s="26"/>
      <c r="D919" s="26"/>
      <c r="E919" s="26"/>
      <c r="F919" s="26"/>
    </row>
    <row r="920" spans="1:6" ht="12.75" customHeight="1" x14ac:dyDescent="0.2">
      <c r="A920" s="24"/>
      <c r="C920" s="26"/>
      <c r="D920" s="26"/>
      <c r="E920" s="26"/>
      <c r="F920" s="26"/>
    </row>
    <row r="921" spans="1:6" ht="12.75" customHeight="1" x14ac:dyDescent="0.2">
      <c r="A921" s="24"/>
      <c r="C921" s="26"/>
      <c r="D921" s="26"/>
      <c r="E921" s="26"/>
      <c r="F921" s="26"/>
    </row>
    <row r="922" spans="1:6" ht="12.75" customHeight="1" x14ac:dyDescent="0.2">
      <c r="A922" s="24"/>
      <c r="C922" s="26"/>
      <c r="D922" s="26"/>
      <c r="E922" s="26"/>
      <c r="F922" s="26"/>
    </row>
    <row r="923" spans="1:6" ht="12.75" customHeight="1" x14ac:dyDescent="0.2">
      <c r="A923" s="24"/>
      <c r="C923" s="26"/>
      <c r="D923" s="26"/>
      <c r="E923" s="26"/>
      <c r="F923" s="26"/>
    </row>
    <row r="924" spans="1:6" ht="12.75" customHeight="1" x14ac:dyDescent="0.2">
      <c r="A924" s="24"/>
      <c r="C924" s="26"/>
      <c r="D924" s="26"/>
      <c r="E924" s="26"/>
      <c r="F924" s="26"/>
    </row>
    <row r="925" spans="1:6" ht="12.75" customHeight="1" x14ac:dyDescent="0.2">
      <c r="A925" s="24"/>
      <c r="C925" s="26"/>
      <c r="D925" s="26"/>
      <c r="E925" s="26"/>
      <c r="F925" s="26"/>
    </row>
    <row r="926" spans="1:6" ht="12.75" customHeight="1" x14ac:dyDescent="0.2">
      <c r="A926" s="24"/>
      <c r="C926" s="26"/>
      <c r="D926" s="26"/>
      <c r="E926" s="26"/>
      <c r="F926" s="26"/>
    </row>
    <row r="927" spans="1:6" ht="12.75" customHeight="1" x14ac:dyDescent="0.2">
      <c r="A927" s="24"/>
      <c r="C927" s="26"/>
      <c r="D927" s="26"/>
      <c r="E927" s="26"/>
      <c r="F927" s="26"/>
    </row>
    <row r="928" spans="1:6" ht="12.75" customHeight="1" x14ac:dyDescent="0.2">
      <c r="A928" s="24"/>
      <c r="C928" s="26"/>
      <c r="D928" s="26"/>
      <c r="E928" s="26"/>
      <c r="F928" s="26"/>
    </row>
    <row r="929" spans="1:6" ht="12.75" customHeight="1" x14ac:dyDescent="0.2">
      <c r="A929" s="24"/>
      <c r="C929" s="26"/>
      <c r="D929" s="26"/>
      <c r="E929" s="26"/>
      <c r="F929" s="26"/>
    </row>
    <row r="930" spans="1:6" ht="12.75" customHeight="1" x14ac:dyDescent="0.2">
      <c r="A930" s="24"/>
      <c r="C930" s="26"/>
      <c r="D930" s="26"/>
      <c r="E930" s="26"/>
      <c r="F930" s="26"/>
    </row>
    <row r="931" spans="1:6" ht="12.75" customHeight="1" x14ac:dyDescent="0.2">
      <c r="A931" s="24"/>
      <c r="C931" s="26"/>
      <c r="D931" s="26"/>
      <c r="E931" s="26"/>
      <c r="F931" s="26"/>
    </row>
    <row r="932" spans="1:6" ht="12.75" customHeight="1" x14ac:dyDescent="0.2">
      <c r="A932" s="24"/>
      <c r="C932" s="26"/>
      <c r="D932" s="26"/>
      <c r="E932" s="26"/>
      <c r="F932" s="26"/>
    </row>
    <row r="933" spans="1:6" ht="12.75" customHeight="1" x14ac:dyDescent="0.2">
      <c r="A933" s="24"/>
      <c r="C933" s="26"/>
      <c r="D933" s="26"/>
      <c r="E933" s="26"/>
      <c r="F933" s="26"/>
    </row>
    <row r="934" spans="1:6" ht="12.75" customHeight="1" x14ac:dyDescent="0.2">
      <c r="A934" s="24"/>
      <c r="C934" s="26"/>
      <c r="D934" s="26"/>
      <c r="E934" s="26"/>
      <c r="F934" s="26"/>
    </row>
    <row r="935" spans="1:6" ht="12.75" customHeight="1" x14ac:dyDescent="0.2">
      <c r="A935" s="24"/>
      <c r="C935" s="26"/>
      <c r="D935" s="26"/>
      <c r="E935" s="26"/>
      <c r="F935" s="26"/>
    </row>
    <row r="936" spans="1:6" ht="12.75" customHeight="1" x14ac:dyDescent="0.2">
      <c r="A936" s="24"/>
      <c r="C936" s="26"/>
      <c r="D936" s="26"/>
      <c r="E936" s="26"/>
      <c r="F936" s="26"/>
    </row>
    <row r="937" spans="1:6" ht="12.75" customHeight="1" x14ac:dyDescent="0.2">
      <c r="A937" s="24"/>
      <c r="C937" s="26"/>
      <c r="D937" s="26"/>
      <c r="E937" s="26"/>
      <c r="F937" s="26"/>
    </row>
    <row r="938" spans="1:6" ht="12.75" customHeight="1" x14ac:dyDescent="0.2">
      <c r="A938" s="24"/>
      <c r="C938" s="26"/>
      <c r="D938" s="26"/>
      <c r="E938" s="26"/>
      <c r="F938" s="26"/>
    </row>
    <row r="939" spans="1:6" ht="12.75" customHeight="1" x14ac:dyDescent="0.2">
      <c r="A939" s="24"/>
      <c r="C939" s="26"/>
      <c r="D939" s="26"/>
      <c r="E939" s="26"/>
      <c r="F939" s="26"/>
    </row>
    <row r="940" spans="1:6" ht="12.75" customHeight="1" x14ac:dyDescent="0.2">
      <c r="A940" s="24"/>
      <c r="C940" s="26"/>
      <c r="D940" s="26"/>
      <c r="E940" s="26"/>
      <c r="F940" s="26"/>
    </row>
    <row r="941" spans="1:6" ht="12.75" customHeight="1" x14ac:dyDescent="0.2">
      <c r="A941" s="24"/>
      <c r="C941" s="26"/>
      <c r="D941" s="26"/>
      <c r="E941" s="26"/>
      <c r="F941" s="26"/>
    </row>
    <row r="942" spans="1:6" ht="12.75" customHeight="1" x14ac:dyDescent="0.2">
      <c r="A942" s="24"/>
      <c r="C942" s="26"/>
      <c r="D942" s="26"/>
      <c r="E942" s="26"/>
      <c r="F942" s="26"/>
    </row>
    <row r="943" spans="1:6" ht="12.75" customHeight="1" x14ac:dyDescent="0.2">
      <c r="A943" s="24"/>
      <c r="C943" s="26"/>
      <c r="D943" s="26"/>
      <c r="E943" s="26"/>
      <c r="F943" s="26"/>
    </row>
    <row r="944" spans="1:6" ht="12.75" customHeight="1" x14ac:dyDescent="0.2">
      <c r="A944" s="24"/>
      <c r="C944" s="26"/>
      <c r="D944" s="26"/>
      <c r="E944" s="26"/>
      <c r="F944" s="26"/>
    </row>
    <row r="945" spans="1:6" ht="12.75" customHeight="1" x14ac:dyDescent="0.2">
      <c r="A945" s="24"/>
      <c r="C945" s="26"/>
      <c r="D945" s="26"/>
      <c r="E945" s="26"/>
      <c r="F945" s="26"/>
    </row>
    <row r="946" spans="1:6" ht="12.75" customHeight="1" x14ac:dyDescent="0.2">
      <c r="A946" s="24"/>
      <c r="C946" s="26"/>
      <c r="D946" s="26"/>
      <c r="E946" s="26"/>
      <c r="F946" s="26"/>
    </row>
    <row r="947" spans="1:6" ht="12.75" customHeight="1" x14ac:dyDescent="0.2">
      <c r="A947" s="24"/>
      <c r="C947" s="26"/>
      <c r="D947" s="26"/>
      <c r="E947" s="26"/>
      <c r="F947" s="26"/>
    </row>
    <row r="948" spans="1:6" ht="12.75" customHeight="1" x14ac:dyDescent="0.2">
      <c r="A948" s="24"/>
      <c r="C948" s="26"/>
      <c r="D948" s="26"/>
      <c r="E948" s="26"/>
      <c r="F948" s="26"/>
    </row>
    <row r="949" spans="1:6" ht="12.75" customHeight="1" x14ac:dyDescent="0.2">
      <c r="A949" s="24"/>
      <c r="C949" s="26"/>
      <c r="D949" s="26"/>
      <c r="E949" s="26"/>
      <c r="F949" s="26"/>
    </row>
    <row r="950" spans="1:6" ht="12.75" customHeight="1" x14ac:dyDescent="0.2">
      <c r="A950" s="24"/>
      <c r="C950" s="26"/>
      <c r="D950" s="26"/>
      <c r="E950" s="26"/>
      <c r="F950" s="26"/>
    </row>
    <row r="951" spans="1:6" ht="12.75" customHeight="1" x14ac:dyDescent="0.2">
      <c r="A951" s="24"/>
      <c r="C951" s="26"/>
      <c r="D951" s="26"/>
      <c r="E951" s="26"/>
      <c r="F951" s="26"/>
    </row>
    <row r="952" spans="1:6" ht="12.75" customHeight="1" x14ac:dyDescent="0.2">
      <c r="A952" s="24"/>
      <c r="C952" s="26"/>
      <c r="D952" s="26"/>
      <c r="E952" s="26"/>
      <c r="F952" s="26"/>
    </row>
    <row r="953" spans="1:6" ht="12.75" customHeight="1" x14ac:dyDescent="0.2">
      <c r="A953" s="24"/>
      <c r="C953" s="26"/>
      <c r="D953" s="26"/>
      <c r="E953" s="26"/>
      <c r="F953" s="26"/>
    </row>
    <row r="954" spans="1:6" ht="12.75" customHeight="1" x14ac:dyDescent="0.2">
      <c r="A954" s="24"/>
      <c r="C954" s="26"/>
      <c r="D954" s="26"/>
      <c r="E954" s="26"/>
      <c r="F954" s="26"/>
    </row>
    <row r="955" spans="1:6" ht="12.75" customHeight="1" x14ac:dyDescent="0.2">
      <c r="A955" s="24"/>
      <c r="C955" s="26"/>
      <c r="D955" s="26"/>
      <c r="E955" s="26"/>
      <c r="F955" s="26"/>
    </row>
    <row r="956" spans="1:6" ht="12.75" customHeight="1" x14ac:dyDescent="0.2">
      <c r="A956" s="24"/>
      <c r="C956" s="26"/>
      <c r="D956" s="26"/>
      <c r="E956" s="26"/>
      <c r="F956" s="26"/>
    </row>
    <row r="957" spans="1:6" ht="12.75" customHeight="1" x14ac:dyDescent="0.2">
      <c r="A957" s="24"/>
      <c r="C957" s="26"/>
      <c r="D957" s="26"/>
      <c r="E957" s="26"/>
      <c r="F957" s="26"/>
    </row>
    <row r="958" spans="1:6" ht="12.75" customHeight="1" x14ac:dyDescent="0.2">
      <c r="A958" s="24"/>
      <c r="C958" s="26"/>
      <c r="D958" s="26"/>
      <c r="E958" s="26"/>
      <c r="F958" s="26"/>
    </row>
    <row r="959" spans="1:6" ht="12.75" customHeight="1" x14ac:dyDescent="0.2">
      <c r="A959" s="24"/>
      <c r="C959" s="26"/>
      <c r="D959" s="26"/>
      <c r="E959" s="26"/>
      <c r="F959" s="26"/>
    </row>
    <row r="960" spans="1:6" ht="12.75" customHeight="1" x14ac:dyDescent="0.2">
      <c r="A960" s="24"/>
      <c r="C960" s="26"/>
      <c r="D960" s="26"/>
      <c r="E960" s="26"/>
      <c r="F960" s="26"/>
    </row>
    <row r="961" spans="1:6" ht="12.75" customHeight="1" x14ac:dyDescent="0.2">
      <c r="A961" s="24"/>
      <c r="C961" s="26"/>
      <c r="D961" s="26"/>
      <c r="E961" s="26"/>
      <c r="F961" s="26"/>
    </row>
    <row r="962" spans="1:6" ht="12.75" customHeight="1" x14ac:dyDescent="0.2">
      <c r="A962" s="24"/>
      <c r="C962" s="26"/>
      <c r="D962" s="26"/>
      <c r="E962" s="26"/>
      <c r="F962" s="26"/>
    </row>
    <row r="963" spans="1:6" ht="12.75" customHeight="1" x14ac:dyDescent="0.2">
      <c r="A963" s="24"/>
      <c r="C963" s="26"/>
      <c r="D963" s="26"/>
      <c r="E963" s="26"/>
      <c r="F963" s="26"/>
    </row>
    <row r="964" spans="1:6" ht="12.75" customHeight="1" x14ac:dyDescent="0.2">
      <c r="A964" s="24"/>
      <c r="C964" s="26"/>
      <c r="D964" s="26"/>
      <c r="E964" s="26"/>
      <c r="F964" s="26"/>
    </row>
    <row r="965" spans="1:6" ht="12.75" customHeight="1" x14ac:dyDescent="0.2">
      <c r="A965" s="24"/>
      <c r="C965" s="26"/>
      <c r="D965" s="26"/>
      <c r="E965" s="26"/>
      <c r="F965" s="26"/>
    </row>
    <row r="966" spans="1:6" ht="12.75" customHeight="1" x14ac:dyDescent="0.2">
      <c r="A966" s="24"/>
      <c r="C966" s="26"/>
      <c r="D966" s="26"/>
      <c r="E966" s="26"/>
      <c r="F966" s="26"/>
    </row>
    <row r="967" spans="1:6" ht="12.75" customHeight="1" x14ac:dyDescent="0.2">
      <c r="A967" s="24"/>
      <c r="C967" s="26"/>
      <c r="D967" s="26"/>
      <c r="E967" s="26"/>
      <c r="F967" s="26"/>
    </row>
    <row r="968" spans="1:6" ht="12.75" customHeight="1" x14ac:dyDescent="0.2">
      <c r="A968" s="24"/>
      <c r="C968" s="26"/>
      <c r="D968" s="26"/>
      <c r="E968" s="26"/>
      <c r="F968" s="26"/>
    </row>
    <row r="969" spans="1:6" ht="12.75" customHeight="1" x14ac:dyDescent="0.2">
      <c r="A969" s="24"/>
      <c r="C969" s="26"/>
      <c r="D969" s="26"/>
      <c r="E969" s="26"/>
      <c r="F969" s="26"/>
    </row>
    <row r="970" spans="1:6" ht="12.75" customHeight="1" x14ac:dyDescent="0.2">
      <c r="A970" s="24"/>
      <c r="C970" s="26"/>
      <c r="D970" s="26"/>
      <c r="E970" s="26"/>
      <c r="F970" s="26"/>
    </row>
    <row r="971" spans="1:6" ht="12.75" customHeight="1" x14ac:dyDescent="0.2">
      <c r="A971" s="24"/>
      <c r="C971" s="26"/>
      <c r="D971" s="26"/>
      <c r="E971" s="26"/>
      <c r="F971" s="26"/>
    </row>
    <row r="972" spans="1:6" ht="12.75" customHeight="1" x14ac:dyDescent="0.2">
      <c r="A972" s="24"/>
      <c r="C972" s="26"/>
      <c r="D972" s="26"/>
      <c r="E972" s="26"/>
      <c r="F972" s="26"/>
    </row>
    <row r="973" spans="1:6" ht="12.75" customHeight="1" x14ac:dyDescent="0.2">
      <c r="A973" s="24"/>
      <c r="C973" s="26"/>
      <c r="D973" s="26"/>
      <c r="E973" s="26"/>
      <c r="F973" s="26"/>
    </row>
    <row r="974" spans="1:6" ht="12.75" customHeight="1" x14ac:dyDescent="0.2">
      <c r="A974" s="24"/>
      <c r="C974" s="26"/>
      <c r="D974" s="26"/>
      <c r="E974" s="26"/>
      <c r="F974" s="26"/>
    </row>
    <row r="975" spans="1:6" ht="12.75" customHeight="1" x14ac:dyDescent="0.2">
      <c r="A975" s="24"/>
      <c r="C975" s="26"/>
      <c r="D975" s="26"/>
      <c r="E975" s="26"/>
      <c r="F975" s="26"/>
    </row>
    <row r="976" spans="1:6" ht="12.75" customHeight="1" x14ac:dyDescent="0.2">
      <c r="A976" s="24"/>
      <c r="C976" s="26"/>
      <c r="D976" s="26"/>
      <c r="E976" s="26"/>
      <c r="F976" s="26"/>
    </row>
    <row r="977" spans="1:6" ht="12.75" customHeight="1" x14ac:dyDescent="0.2">
      <c r="A977" s="24"/>
      <c r="C977" s="26"/>
      <c r="D977" s="26"/>
      <c r="E977" s="26"/>
      <c r="F977" s="26"/>
    </row>
    <row r="978" spans="1:6" ht="12.75" customHeight="1" x14ac:dyDescent="0.2">
      <c r="A978" s="24"/>
      <c r="C978" s="26"/>
      <c r="D978" s="26"/>
      <c r="E978" s="26"/>
      <c r="F978" s="26"/>
    </row>
    <row r="979" spans="1:6" ht="12.75" customHeight="1" x14ac:dyDescent="0.2">
      <c r="A979" s="24"/>
      <c r="C979" s="26"/>
      <c r="D979" s="26"/>
      <c r="E979" s="26"/>
      <c r="F979" s="26"/>
    </row>
    <row r="980" spans="1:6" ht="12.75" customHeight="1" x14ac:dyDescent="0.2">
      <c r="A980" s="24"/>
      <c r="C980" s="26"/>
      <c r="D980" s="26"/>
      <c r="E980" s="26"/>
      <c r="F980" s="26"/>
    </row>
    <row r="981" spans="1:6" ht="12.75" customHeight="1" x14ac:dyDescent="0.2">
      <c r="A981" s="24"/>
      <c r="C981" s="26"/>
      <c r="D981" s="26"/>
      <c r="E981" s="26"/>
      <c r="F981" s="26"/>
    </row>
    <row r="982" spans="1:6" ht="12.75" customHeight="1" x14ac:dyDescent="0.2">
      <c r="A982" s="24"/>
      <c r="C982" s="26"/>
      <c r="D982" s="26"/>
      <c r="E982" s="26"/>
      <c r="F982" s="26"/>
    </row>
    <row r="983" spans="1:6" ht="12.75" customHeight="1" x14ac:dyDescent="0.2">
      <c r="A983" s="24"/>
      <c r="C983" s="26"/>
      <c r="D983" s="26"/>
      <c r="E983" s="26"/>
      <c r="F983" s="26"/>
    </row>
    <row r="984" spans="1:6" ht="12.75" customHeight="1" x14ac:dyDescent="0.2">
      <c r="A984" s="24"/>
      <c r="C984" s="26"/>
      <c r="D984" s="26"/>
      <c r="E984" s="26"/>
      <c r="F984" s="26"/>
    </row>
    <row r="985" spans="1:6" ht="12.75" customHeight="1" x14ac:dyDescent="0.2">
      <c r="A985" s="24"/>
      <c r="C985" s="26"/>
      <c r="D985" s="26"/>
      <c r="E985" s="26"/>
      <c r="F985" s="26"/>
    </row>
    <row r="986" spans="1:6" ht="12.75" customHeight="1" x14ac:dyDescent="0.2">
      <c r="A986" s="24"/>
      <c r="C986" s="26"/>
      <c r="D986" s="26"/>
      <c r="E986" s="26"/>
      <c r="F986" s="26"/>
    </row>
    <row r="987" spans="1:6" ht="12.75" customHeight="1" x14ac:dyDescent="0.2">
      <c r="A987" s="24"/>
      <c r="C987" s="26"/>
      <c r="D987" s="26"/>
      <c r="E987" s="26"/>
      <c r="F987" s="26"/>
    </row>
    <row r="988" spans="1:6" ht="12.75" customHeight="1" x14ac:dyDescent="0.2">
      <c r="A988" s="24"/>
      <c r="C988" s="26"/>
      <c r="D988" s="26"/>
      <c r="E988" s="26"/>
      <c r="F988" s="26"/>
    </row>
    <row r="989" spans="1:6" ht="12.75" customHeight="1" x14ac:dyDescent="0.2">
      <c r="A989" s="24"/>
      <c r="C989" s="26"/>
      <c r="D989" s="26"/>
      <c r="E989" s="26"/>
      <c r="F989" s="26"/>
    </row>
    <row r="990" spans="1:6" ht="12.75" customHeight="1" x14ac:dyDescent="0.2">
      <c r="A990" s="24"/>
      <c r="C990" s="26"/>
      <c r="D990" s="26"/>
      <c r="E990" s="26"/>
      <c r="F990" s="26"/>
    </row>
    <row r="991" spans="1:6" ht="12.75" customHeight="1" x14ac:dyDescent="0.2">
      <c r="A991" s="24"/>
      <c r="C991" s="26"/>
      <c r="D991" s="26"/>
      <c r="E991" s="26"/>
      <c r="F991" s="26"/>
    </row>
    <row r="992" spans="1:6" ht="12.75" customHeight="1" x14ac:dyDescent="0.2">
      <c r="A992" s="24"/>
      <c r="C992" s="26"/>
      <c r="D992" s="26"/>
      <c r="E992" s="26"/>
      <c r="F992" s="26"/>
    </row>
    <row r="993" spans="1:6" ht="12.75" customHeight="1" x14ac:dyDescent="0.2">
      <c r="A993" s="24"/>
      <c r="C993" s="26"/>
      <c r="D993" s="26"/>
      <c r="E993" s="26"/>
      <c r="F993" s="26"/>
    </row>
    <row r="994" spans="1:6" ht="12.75" customHeight="1" x14ac:dyDescent="0.2">
      <c r="A994" s="24"/>
      <c r="C994" s="26"/>
      <c r="D994" s="26"/>
      <c r="E994" s="26"/>
      <c r="F994" s="26"/>
    </row>
    <row r="995" spans="1:6" ht="12.75" customHeight="1" x14ac:dyDescent="0.2">
      <c r="A995" s="24"/>
      <c r="C995" s="26"/>
      <c r="D995" s="26"/>
      <c r="E995" s="26"/>
      <c r="F995" s="26"/>
    </row>
    <row r="996" spans="1:6" ht="12.75" customHeight="1" x14ac:dyDescent="0.2">
      <c r="A996" s="24"/>
      <c r="C996" s="26"/>
      <c r="D996" s="26"/>
      <c r="E996" s="26"/>
      <c r="F996" s="26"/>
    </row>
    <row r="997" spans="1:6" ht="12.75" customHeight="1" x14ac:dyDescent="0.2">
      <c r="A997" s="24"/>
      <c r="C997" s="26"/>
      <c r="D997" s="26"/>
      <c r="E997" s="26"/>
      <c r="F997" s="26"/>
    </row>
    <row r="998" spans="1:6" ht="12.75" customHeight="1" x14ac:dyDescent="0.2">
      <c r="A998" s="24"/>
      <c r="C998" s="26"/>
      <c r="D998" s="26"/>
      <c r="E998" s="26"/>
      <c r="F998" s="26"/>
    </row>
    <row r="999" spans="1:6" ht="12.75" customHeight="1" x14ac:dyDescent="0.2">
      <c r="A999" s="24"/>
      <c r="C999" s="26"/>
      <c r="D999" s="26"/>
      <c r="E999" s="26"/>
      <c r="F999" s="26"/>
    </row>
    <row r="1000" spans="1:6" ht="12.75" customHeight="1" x14ac:dyDescent="0.2">
      <c r="A1000" s="24"/>
      <c r="C1000" s="26"/>
      <c r="D1000" s="26"/>
      <c r="E1000" s="26"/>
      <c r="F1000" s="26"/>
    </row>
    <row r="1001" spans="1:6" ht="12.75" customHeight="1" x14ac:dyDescent="0.2">
      <c r="A1001" s="24"/>
      <c r="C1001" s="26"/>
      <c r="D1001" s="26"/>
      <c r="E1001" s="26"/>
      <c r="F1001" s="26"/>
    </row>
    <row r="1002" spans="1:6" ht="12.75" customHeight="1" x14ac:dyDescent="0.2">
      <c r="A1002" s="24"/>
      <c r="C1002" s="26"/>
      <c r="D1002" s="26"/>
      <c r="E1002" s="26"/>
      <c r="F1002" s="26"/>
    </row>
    <row r="1003" spans="1:6" ht="12.75" customHeight="1" x14ac:dyDescent="0.2">
      <c r="A1003" s="24"/>
      <c r="C1003" s="26"/>
      <c r="D1003" s="26"/>
      <c r="E1003" s="26"/>
      <c r="F1003" s="26"/>
    </row>
    <row r="1004" spans="1:6" ht="12.75" customHeight="1" x14ac:dyDescent="0.2">
      <c r="A1004" s="24"/>
      <c r="C1004" s="26"/>
      <c r="D1004" s="26"/>
      <c r="E1004" s="26"/>
      <c r="F1004" s="26"/>
    </row>
    <row r="1005" spans="1:6" ht="12.75" customHeight="1" x14ac:dyDescent="0.2">
      <c r="A1005" s="24"/>
      <c r="C1005" s="26"/>
      <c r="D1005" s="26"/>
      <c r="E1005" s="26"/>
      <c r="F1005" s="26"/>
    </row>
    <row r="1006" spans="1:6" ht="12.75" customHeight="1" x14ac:dyDescent="0.2">
      <c r="A1006" s="24"/>
      <c r="C1006" s="26"/>
      <c r="D1006" s="26"/>
      <c r="E1006" s="26"/>
      <c r="F1006" s="26"/>
    </row>
    <row r="1007" spans="1:6" ht="12.75" customHeight="1" x14ac:dyDescent="0.2">
      <c r="A1007" s="24"/>
      <c r="C1007" s="26"/>
      <c r="D1007" s="26"/>
      <c r="E1007" s="26"/>
      <c r="F1007" s="26"/>
    </row>
    <row r="1008" spans="1:6" ht="12.75" customHeight="1" x14ac:dyDescent="0.2">
      <c r="A1008" s="24"/>
      <c r="C1008" s="26"/>
      <c r="D1008" s="26"/>
      <c r="E1008" s="26"/>
      <c r="F1008" s="26"/>
    </row>
    <row r="1009" spans="1:6" ht="12.75" customHeight="1" x14ac:dyDescent="0.2">
      <c r="A1009" s="24"/>
      <c r="C1009" s="26"/>
      <c r="D1009" s="26"/>
      <c r="E1009" s="26"/>
      <c r="F1009" s="26"/>
    </row>
    <row r="1010" spans="1:6" ht="12.75" customHeight="1" x14ac:dyDescent="0.2">
      <c r="A1010" s="24"/>
      <c r="C1010" s="26"/>
      <c r="D1010" s="26"/>
      <c r="E1010" s="26"/>
      <c r="F1010" s="26"/>
    </row>
    <row r="1011" spans="1:6" ht="12.75" customHeight="1" x14ac:dyDescent="0.2">
      <c r="A1011" s="24"/>
      <c r="C1011" s="26"/>
      <c r="D1011" s="26"/>
      <c r="E1011" s="26"/>
      <c r="F1011" s="26"/>
    </row>
    <row r="1012" spans="1:6" ht="12.75" customHeight="1" x14ac:dyDescent="0.2">
      <c r="A1012" s="24"/>
      <c r="C1012" s="26"/>
      <c r="D1012" s="26"/>
      <c r="E1012" s="26"/>
      <c r="F1012" s="26"/>
    </row>
    <row r="1013" spans="1:6" ht="12.75" customHeight="1" x14ac:dyDescent="0.2">
      <c r="A1013" s="24"/>
      <c r="C1013" s="26"/>
      <c r="D1013" s="26"/>
      <c r="E1013" s="26"/>
      <c r="F1013" s="26"/>
    </row>
    <row r="1014" spans="1:6" ht="12.75" customHeight="1" x14ac:dyDescent="0.2">
      <c r="A1014" s="24"/>
      <c r="C1014" s="26"/>
      <c r="D1014" s="26"/>
      <c r="E1014" s="26"/>
      <c r="F1014" s="26"/>
    </row>
    <row r="1015" spans="1:6" ht="12.75" customHeight="1" x14ac:dyDescent="0.2">
      <c r="A1015" s="24"/>
      <c r="C1015" s="26"/>
      <c r="D1015" s="26"/>
      <c r="E1015" s="26"/>
      <c r="F1015" s="26"/>
    </row>
    <row r="1016" spans="1:6" ht="12.75" customHeight="1" x14ac:dyDescent="0.2">
      <c r="A1016" s="24"/>
      <c r="C1016" s="26"/>
      <c r="D1016" s="26"/>
      <c r="E1016" s="26"/>
      <c r="F1016" s="26"/>
    </row>
    <row r="1017" spans="1:6" ht="12.75" customHeight="1" x14ac:dyDescent="0.2">
      <c r="A1017" s="24"/>
      <c r="C1017" s="26"/>
      <c r="D1017" s="26"/>
      <c r="E1017" s="26"/>
      <c r="F1017" s="26"/>
    </row>
    <row r="1018" spans="1:6" ht="12.75" customHeight="1" x14ac:dyDescent="0.2">
      <c r="A1018" s="24"/>
      <c r="C1018" s="26"/>
      <c r="D1018" s="26"/>
      <c r="E1018" s="26"/>
      <c r="F1018" s="26"/>
    </row>
    <row r="1019" spans="1:6" ht="12.75" customHeight="1" x14ac:dyDescent="0.2">
      <c r="A1019" s="24"/>
      <c r="C1019" s="26"/>
      <c r="D1019" s="26"/>
      <c r="E1019" s="26"/>
      <c r="F1019" s="26"/>
    </row>
    <row r="1020" spans="1:6" ht="12.75" customHeight="1" x14ac:dyDescent="0.2">
      <c r="A1020" s="24"/>
      <c r="C1020" s="26"/>
      <c r="D1020" s="26"/>
      <c r="E1020" s="26"/>
      <c r="F1020" s="26"/>
    </row>
    <row r="1021" spans="1:6" ht="12.75" customHeight="1" x14ac:dyDescent="0.2">
      <c r="A1021" s="24"/>
      <c r="C1021" s="26"/>
      <c r="D1021" s="26"/>
      <c r="E1021" s="26"/>
      <c r="F1021" s="26"/>
    </row>
    <row r="1022" spans="1:6" ht="12.75" customHeight="1" x14ac:dyDescent="0.2">
      <c r="A1022" s="24"/>
      <c r="C1022" s="26"/>
      <c r="D1022" s="26"/>
      <c r="E1022" s="26"/>
      <c r="F1022" s="26"/>
    </row>
    <row r="1023" spans="1:6" ht="12.75" customHeight="1" x14ac:dyDescent="0.2">
      <c r="A1023" s="24"/>
      <c r="C1023" s="26"/>
      <c r="D1023" s="26"/>
      <c r="E1023" s="26"/>
      <c r="F1023" s="26"/>
    </row>
    <row r="1024" spans="1:6" ht="12.75" customHeight="1" x14ac:dyDescent="0.2">
      <c r="A1024" s="24"/>
      <c r="C1024" s="26"/>
      <c r="D1024" s="26"/>
      <c r="E1024" s="26"/>
      <c r="F1024" s="26"/>
    </row>
    <row r="1025" spans="1:6" ht="12.75" customHeight="1" x14ac:dyDescent="0.2">
      <c r="A1025" s="24"/>
      <c r="C1025" s="26"/>
      <c r="D1025" s="26"/>
      <c r="E1025" s="26"/>
      <c r="F1025" s="26"/>
    </row>
    <row r="1026" spans="1:6" ht="12.75" customHeight="1" x14ac:dyDescent="0.2">
      <c r="A1026" s="24"/>
      <c r="C1026" s="26"/>
      <c r="D1026" s="26"/>
      <c r="E1026" s="26"/>
      <c r="F1026" s="26"/>
    </row>
    <row r="1027" spans="1:6" ht="12.75" customHeight="1" x14ac:dyDescent="0.2">
      <c r="A1027" s="24"/>
      <c r="C1027" s="26"/>
      <c r="D1027" s="26"/>
      <c r="E1027" s="26"/>
      <c r="F1027" s="26"/>
    </row>
    <row r="1028" spans="1:6" ht="12.75" customHeight="1" x14ac:dyDescent="0.2">
      <c r="A1028" s="24"/>
      <c r="C1028" s="26"/>
      <c r="D1028" s="26"/>
      <c r="E1028" s="26"/>
      <c r="F1028" s="26"/>
    </row>
    <row r="1029" spans="1:6" ht="12.75" customHeight="1" x14ac:dyDescent="0.2">
      <c r="A1029" s="24"/>
      <c r="C1029" s="26"/>
      <c r="D1029" s="26"/>
      <c r="E1029" s="26"/>
      <c r="F1029" s="26"/>
    </row>
    <row r="1030" spans="1:6" ht="12.75" customHeight="1" x14ac:dyDescent="0.2">
      <c r="A1030" s="24"/>
      <c r="C1030" s="26"/>
      <c r="D1030" s="26"/>
      <c r="E1030" s="26"/>
      <c r="F1030" s="26"/>
    </row>
    <row r="1031" spans="1:6" ht="12.75" customHeight="1" x14ac:dyDescent="0.2">
      <c r="A1031" s="24"/>
      <c r="C1031" s="26"/>
      <c r="D1031" s="26"/>
      <c r="E1031" s="26"/>
      <c r="F1031" s="26"/>
    </row>
    <row r="1032" spans="1:6" ht="12.75" customHeight="1" x14ac:dyDescent="0.2">
      <c r="A1032" s="24"/>
      <c r="C1032" s="26"/>
      <c r="D1032" s="26"/>
      <c r="E1032" s="26"/>
      <c r="F1032" s="26"/>
    </row>
    <row r="1033" spans="1:6" ht="12.75" customHeight="1" x14ac:dyDescent="0.2">
      <c r="A1033" s="24"/>
      <c r="C1033" s="26"/>
      <c r="D1033" s="26"/>
      <c r="E1033" s="26"/>
      <c r="F1033" s="26"/>
    </row>
    <row r="1034" spans="1:6" ht="12.75" customHeight="1" x14ac:dyDescent="0.2">
      <c r="A1034" s="24"/>
      <c r="C1034" s="26"/>
      <c r="D1034" s="26"/>
      <c r="E1034" s="26"/>
      <c r="F1034" s="26"/>
    </row>
    <row r="1035" spans="1:6" ht="12.75" customHeight="1" x14ac:dyDescent="0.2">
      <c r="A1035" s="24"/>
      <c r="C1035" s="26"/>
      <c r="D1035" s="26"/>
      <c r="E1035" s="26"/>
      <c r="F1035" s="26"/>
    </row>
    <row r="1036" spans="1:6" ht="12.75" customHeight="1" x14ac:dyDescent="0.2">
      <c r="A1036" s="24"/>
      <c r="C1036" s="26"/>
      <c r="D1036" s="26"/>
      <c r="E1036" s="26"/>
      <c r="F1036" s="26"/>
    </row>
    <row r="1037" spans="1:6" ht="12.75" customHeight="1" x14ac:dyDescent="0.2">
      <c r="A1037" s="24"/>
      <c r="C1037" s="26"/>
      <c r="D1037" s="26"/>
      <c r="E1037" s="26"/>
      <c r="F1037" s="26"/>
    </row>
    <row r="1038" spans="1:6" ht="12.75" customHeight="1" x14ac:dyDescent="0.2">
      <c r="A1038" s="24"/>
      <c r="C1038" s="26"/>
      <c r="D1038" s="26"/>
      <c r="E1038" s="26"/>
      <c r="F1038" s="26"/>
    </row>
    <row r="1039" spans="1:6" ht="12.75" customHeight="1" x14ac:dyDescent="0.2">
      <c r="A1039" s="24"/>
      <c r="C1039" s="26"/>
      <c r="D1039" s="26"/>
      <c r="E1039" s="26"/>
      <c r="F1039" s="26"/>
    </row>
    <row r="1040" spans="1:6" ht="12.75" customHeight="1" x14ac:dyDescent="0.2">
      <c r="A1040" s="24"/>
      <c r="C1040" s="26"/>
      <c r="D1040" s="26"/>
      <c r="E1040" s="26"/>
      <c r="F1040" s="26"/>
    </row>
    <row r="1041" spans="1:6" ht="12.75" customHeight="1" x14ac:dyDescent="0.2">
      <c r="A1041" s="24"/>
      <c r="C1041" s="26"/>
      <c r="D1041" s="26"/>
      <c r="E1041" s="26"/>
      <c r="F1041" s="26"/>
    </row>
    <row r="1042" spans="1:6" ht="12.75" customHeight="1" x14ac:dyDescent="0.2">
      <c r="A1042" s="24"/>
      <c r="C1042" s="26"/>
      <c r="D1042" s="26"/>
      <c r="E1042" s="26"/>
      <c r="F1042" s="26"/>
    </row>
    <row r="1043" spans="1:6" ht="12.75" customHeight="1" x14ac:dyDescent="0.2">
      <c r="A1043" s="24"/>
      <c r="C1043" s="26"/>
      <c r="D1043" s="26"/>
      <c r="E1043" s="26"/>
      <c r="F1043" s="26"/>
    </row>
    <row r="1044" spans="1:6" ht="12.75" customHeight="1" x14ac:dyDescent="0.2">
      <c r="A1044" s="24"/>
      <c r="C1044" s="26"/>
      <c r="D1044" s="26"/>
      <c r="E1044" s="26"/>
      <c r="F1044" s="26"/>
    </row>
    <row r="1045" spans="1:6" ht="12.75" customHeight="1" x14ac:dyDescent="0.2">
      <c r="A1045" s="24"/>
      <c r="C1045" s="26"/>
      <c r="D1045" s="26"/>
      <c r="E1045" s="26"/>
      <c r="F1045" s="26"/>
    </row>
    <row r="1046" spans="1:6" ht="12.75" customHeight="1" x14ac:dyDescent="0.2">
      <c r="A1046" s="24"/>
      <c r="C1046" s="26"/>
      <c r="D1046" s="26"/>
      <c r="E1046" s="26"/>
      <c r="F1046" s="26"/>
    </row>
    <row r="1047" spans="1:6" ht="12.75" customHeight="1" x14ac:dyDescent="0.2">
      <c r="A1047" s="24"/>
      <c r="C1047" s="26"/>
      <c r="D1047" s="26"/>
      <c r="E1047" s="26"/>
      <c r="F1047" s="26"/>
    </row>
    <row r="1048" spans="1:6" ht="12.75" customHeight="1" x14ac:dyDescent="0.2">
      <c r="A1048" s="24"/>
      <c r="C1048" s="26"/>
      <c r="D1048" s="26"/>
      <c r="E1048" s="26"/>
      <c r="F1048" s="26"/>
    </row>
    <row r="1049" spans="1:6" ht="12.75" customHeight="1" x14ac:dyDescent="0.2">
      <c r="A1049" s="24"/>
      <c r="C1049" s="26"/>
      <c r="D1049" s="26"/>
      <c r="E1049" s="26"/>
      <c r="F1049" s="26"/>
    </row>
    <row r="1050" spans="1:6" ht="12.75" customHeight="1" x14ac:dyDescent="0.2">
      <c r="A1050" s="24"/>
      <c r="C1050" s="26"/>
      <c r="D1050" s="26"/>
      <c r="E1050" s="26"/>
      <c r="F1050" s="26"/>
    </row>
    <row r="1051" spans="1:6" ht="12.75" customHeight="1" x14ac:dyDescent="0.2">
      <c r="A1051" s="24"/>
      <c r="C1051" s="26"/>
      <c r="D1051" s="26"/>
      <c r="E1051" s="26"/>
      <c r="F1051" s="26"/>
    </row>
    <row r="1052" spans="1:6" ht="12.75" customHeight="1" x14ac:dyDescent="0.2">
      <c r="A1052" s="24"/>
      <c r="C1052" s="26"/>
      <c r="D1052" s="26"/>
      <c r="E1052" s="26"/>
      <c r="F1052" s="26"/>
    </row>
    <row r="1053" spans="1:6" ht="12.75" customHeight="1" x14ac:dyDescent="0.2">
      <c r="A1053" s="24"/>
      <c r="C1053" s="26"/>
      <c r="D1053" s="26"/>
      <c r="E1053" s="26"/>
      <c r="F1053" s="26"/>
    </row>
    <row r="1054" spans="1:6" ht="12.75" customHeight="1" x14ac:dyDescent="0.2">
      <c r="A1054" s="24"/>
      <c r="C1054" s="26"/>
      <c r="D1054" s="26"/>
      <c r="E1054" s="26"/>
      <c r="F1054" s="26"/>
    </row>
    <row r="1055" spans="1:6" ht="12.75" customHeight="1" x14ac:dyDescent="0.2">
      <c r="A1055" s="24"/>
      <c r="C1055" s="26"/>
      <c r="D1055" s="26"/>
      <c r="E1055" s="26"/>
      <c r="F1055" s="26"/>
    </row>
    <row r="1056" spans="1:6" ht="12.75" customHeight="1" x14ac:dyDescent="0.2">
      <c r="A1056" s="24"/>
      <c r="C1056" s="26"/>
      <c r="D1056" s="26"/>
      <c r="E1056" s="26"/>
      <c r="F1056" s="26"/>
    </row>
    <row r="1057" spans="1:6" ht="12.75" customHeight="1" x14ac:dyDescent="0.2">
      <c r="A1057" s="24"/>
      <c r="C1057" s="26"/>
      <c r="D1057" s="26"/>
      <c r="E1057" s="26"/>
      <c r="F1057" s="26"/>
    </row>
    <row r="1058" spans="1:6" ht="12.75" customHeight="1" x14ac:dyDescent="0.2">
      <c r="A1058" s="24"/>
      <c r="C1058" s="26"/>
      <c r="D1058" s="26"/>
      <c r="E1058" s="26"/>
      <c r="F1058" s="26"/>
    </row>
    <row r="1059" spans="1:6" ht="12.75" customHeight="1" x14ac:dyDescent="0.2">
      <c r="A1059" s="24"/>
      <c r="C1059" s="26"/>
      <c r="D1059" s="26"/>
      <c r="E1059" s="26"/>
      <c r="F1059" s="26"/>
    </row>
    <row r="1060" spans="1:6" ht="12.75" customHeight="1" x14ac:dyDescent="0.2">
      <c r="A1060" s="24"/>
      <c r="C1060" s="26"/>
      <c r="D1060" s="26"/>
      <c r="E1060" s="26"/>
      <c r="F1060" s="26"/>
    </row>
    <row r="1061" spans="1:6" ht="12.75" customHeight="1" x14ac:dyDescent="0.2">
      <c r="A1061" s="24"/>
      <c r="C1061" s="26"/>
      <c r="D1061" s="26"/>
      <c r="E1061" s="26"/>
      <c r="F1061" s="26"/>
    </row>
    <row r="1062" spans="1:6" ht="12.75" customHeight="1" x14ac:dyDescent="0.2">
      <c r="A1062" s="24"/>
      <c r="C1062" s="26"/>
      <c r="D1062" s="26"/>
      <c r="E1062" s="26"/>
      <c r="F1062" s="26"/>
    </row>
    <row r="1063" spans="1:6" ht="12.75" customHeight="1" x14ac:dyDescent="0.2">
      <c r="A1063" s="24"/>
      <c r="C1063" s="26"/>
      <c r="D1063" s="26"/>
      <c r="E1063" s="26"/>
      <c r="F1063" s="26"/>
    </row>
    <row r="1064" spans="1:6" ht="12.75" customHeight="1" x14ac:dyDescent="0.2">
      <c r="A1064" s="24"/>
      <c r="C1064" s="26"/>
      <c r="D1064" s="26"/>
      <c r="E1064" s="26"/>
      <c r="F1064" s="26"/>
    </row>
    <row r="1065" spans="1:6" ht="12.75" customHeight="1" x14ac:dyDescent="0.2">
      <c r="A1065" s="24"/>
      <c r="C1065" s="26"/>
      <c r="D1065" s="26"/>
      <c r="E1065" s="26"/>
      <c r="F1065" s="26"/>
    </row>
    <row r="1066" spans="1:6" ht="12.75" customHeight="1" x14ac:dyDescent="0.2">
      <c r="A1066" s="24"/>
      <c r="C1066" s="26"/>
      <c r="D1066" s="26"/>
      <c r="E1066" s="26"/>
      <c r="F1066" s="26"/>
    </row>
    <row r="1067" spans="1:6" ht="12.75" customHeight="1" x14ac:dyDescent="0.2">
      <c r="A1067" s="24"/>
      <c r="C1067" s="26"/>
      <c r="D1067" s="26"/>
      <c r="E1067" s="26"/>
      <c r="F1067" s="26"/>
    </row>
    <row r="1068" spans="1:6" ht="12.75" customHeight="1" x14ac:dyDescent="0.2">
      <c r="A1068" s="24"/>
      <c r="C1068" s="26"/>
      <c r="D1068" s="26"/>
      <c r="E1068" s="26"/>
      <c r="F1068" s="26"/>
    </row>
    <row r="1069" spans="1:6" ht="12.75" customHeight="1" x14ac:dyDescent="0.2">
      <c r="A1069" s="24"/>
      <c r="C1069" s="26"/>
      <c r="D1069" s="26"/>
      <c r="E1069" s="26"/>
      <c r="F1069" s="26"/>
    </row>
    <row r="1070" spans="1:6" ht="12.75" customHeight="1" x14ac:dyDescent="0.2">
      <c r="A1070" s="24"/>
      <c r="C1070" s="26"/>
      <c r="D1070" s="26"/>
      <c r="E1070" s="26"/>
      <c r="F1070" s="26"/>
    </row>
    <row r="1071" spans="1:6" ht="12.75" customHeight="1" x14ac:dyDescent="0.2">
      <c r="A1071" s="24"/>
      <c r="C1071" s="26"/>
      <c r="D1071" s="26"/>
      <c r="E1071" s="26"/>
      <c r="F1071" s="26"/>
    </row>
    <row r="1072" spans="1:6" ht="12.75" customHeight="1" x14ac:dyDescent="0.2">
      <c r="A1072" s="24"/>
      <c r="C1072" s="26"/>
      <c r="D1072" s="26"/>
      <c r="E1072" s="26"/>
      <c r="F1072" s="26"/>
    </row>
    <row r="1073" spans="1:6" ht="12.75" customHeight="1" x14ac:dyDescent="0.2">
      <c r="A1073" s="24"/>
      <c r="C1073" s="26"/>
      <c r="D1073" s="26"/>
      <c r="E1073" s="26"/>
      <c r="F1073" s="26"/>
    </row>
    <row r="1074" spans="1:6" ht="12.75" customHeight="1" x14ac:dyDescent="0.2">
      <c r="A1074" s="24"/>
      <c r="C1074" s="26"/>
      <c r="D1074" s="26"/>
      <c r="E1074" s="26"/>
      <c r="F1074" s="26"/>
    </row>
    <row r="1075" spans="1:6" ht="12.75" customHeight="1" x14ac:dyDescent="0.2">
      <c r="A1075" s="24"/>
      <c r="C1075" s="26"/>
      <c r="D1075" s="26"/>
      <c r="E1075" s="26"/>
      <c r="F1075" s="26"/>
    </row>
    <row r="1076" spans="1:6" ht="12.75" customHeight="1" x14ac:dyDescent="0.2">
      <c r="A1076" s="24"/>
      <c r="C1076" s="26"/>
      <c r="D1076" s="26"/>
      <c r="E1076" s="26"/>
      <c r="F1076" s="26"/>
    </row>
    <row r="1077" spans="1:6" ht="12.75" customHeight="1" x14ac:dyDescent="0.2">
      <c r="A1077" s="24"/>
      <c r="C1077" s="26"/>
      <c r="D1077" s="26"/>
      <c r="E1077" s="26"/>
      <c r="F1077" s="26"/>
    </row>
    <row r="1078" spans="1:6" ht="12.75" customHeight="1" x14ac:dyDescent="0.2">
      <c r="A1078" s="24"/>
      <c r="C1078" s="26"/>
      <c r="D1078" s="26"/>
      <c r="E1078" s="26"/>
      <c r="F1078" s="26"/>
    </row>
    <row r="1079" spans="1:6" ht="12.75" customHeight="1" x14ac:dyDescent="0.2">
      <c r="A1079" s="24"/>
      <c r="C1079" s="26"/>
      <c r="D1079" s="26"/>
      <c r="E1079" s="26"/>
      <c r="F1079" s="26"/>
    </row>
    <row r="1080" spans="1:6" ht="12.75" customHeight="1" x14ac:dyDescent="0.2">
      <c r="A1080" s="24"/>
      <c r="C1080" s="26"/>
      <c r="D1080" s="26"/>
      <c r="E1080" s="26"/>
      <c r="F1080" s="26"/>
    </row>
    <row r="1081" spans="1:6" ht="12.75" customHeight="1" x14ac:dyDescent="0.2">
      <c r="A1081" s="24"/>
      <c r="C1081" s="26"/>
      <c r="D1081" s="26"/>
      <c r="E1081" s="26"/>
      <c r="F1081" s="26"/>
    </row>
    <row r="1082" spans="1:6" ht="12.75" customHeight="1" x14ac:dyDescent="0.2">
      <c r="A1082" s="24"/>
      <c r="C1082" s="26"/>
      <c r="D1082" s="26"/>
      <c r="E1082" s="26"/>
      <c r="F1082" s="26"/>
    </row>
    <row r="1083" spans="1:6" ht="12.75" customHeight="1" x14ac:dyDescent="0.2">
      <c r="A1083" s="24"/>
      <c r="C1083" s="26"/>
      <c r="D1083" s="26"/>
      <c r="E1083" s="26"/>
      <c r="F1083" s="26"/>
    </row>
    <row r="1084" spans="1:6" ht="12.75" customHeight="1" x14ac:dyDescent="0.2">
      <c r="A1084" s="24"/>
      <c r="C1084" s="26"/>
      <c r="D1084" s="26"/>
      <c r="E1084" s="26"/>
      <c r="F1084" s="26"/>
    </row>
    <row r="1085" spans="1:6" ht="12.75" customHeight="1" x14ac:dyDescent="0.2">
      <c r="A1085" s="24"/>
      <c r="C1085" s="26"/>
      <c r="D1085" s="26"/>
      <c r="E1085" s="26"/>
      <c r="F1085" s="26"/>
    </row>
    <row r="1086" spans="1:6" ht="12.75" customHeight="1" x14ac:dyDescent="0.2">
      <c r="A1086" s="24"/>
      <c r="C1086" s="26"/>
      <c r="D1086" s="26"/>
      <c r="E1086" s="26"/>
      <c r="F1086" s="26"/>
    </row>
    <row r="1087" spans="1:6" ht="12.75" customHeight="1" x14ac:dyDescent="0.2">
      <c r="A1087" s="24"/>
      <c r="C1087" s="26"/>
      <c r="D1087" s="26"/>
      <c r="E1087" s="26"/>
      <c r="F1087" s="26"/>
    </row>
    <row r="1088" spans="1:6" ht="12.75" customHeight="1" x14ac:dyDescent="0.2">
      <c r="A1088" s="24"/>
      <c r="C1088" s="26"/>
      <c r="D1088" s="26"/>
      <c r="E1088" s="26"/>
      <c r="F1088" s="26"/>
    </row>
    <row r="1089" spans="1:6" ht="12.75" customHeight="1" x14ac:dyDescent="0.2">
      <c r="A1089" s="24"/>
      <c r="C1089" s="26"/>
      <c r="D1089" s="26"/>
      <c r="E1089" s="26"/>
      <c r="F1089" s="26"/>
    </row>
    <row r="1090" spans="1:6" ht="12.75" customHeight="1" x14ac:dyDescent="0.2">
      <c r="A1090" s="24"/>
      <c r="C1090" s="26"/>
      <c r="D1090" s="26"/>
      <c r="E1090" s="26"/>
      <c r="F1090" s="26"/>
    </row>
    <row r="1091" spans="1:6" ht="12.75" customHeight="1" x14ac:dyDescent="0.2">
      <c r="A1091" s="24"/>
      <c r="C1091" s="26"/>
      <c r="D1091" s="26"/>
      <c r="E1091" s="26"/>
      <c r="F1091" s="26"/>
    </row>
    <row r="1092" spans="1:6" ht="12.75" customHeight="1" x14ac:dyDescent="0.2">
      <c r="A1092" s="24"/>
      <c r="C1092" s="26"/>
      <c r="D1092" s="26"/>
      <c r="E1092" s="26"/>
      <c r="F1092" s="26"/>
    </row>
    <row r="1093" spans="1:6" ht="12.75" customHeight="1" x14ac:dyDescent="0.2">
      <c r="A1093" s="24"/>
      <c r="C1093" s="26"/>
      <c r="D1093" s="26"/>
      <c r="E1093" s="26"/>
      <c r="F1093" s="26"/>
    </row>
    <row r="1094" spans="1:6" ht="12.75" customHeight="1" x14ac:dyDescent="0.2">
      <c r="A1094" s="24"/>
      <c r="C1094" s="26"/>
      <c r="D1094" s="26"/>
      <c r="E1094" s="26"/>
      <c r="F1094" s="26"/>
    </row>
    <row r="1095" spans="1:6" ht="12.75" customHeight="1" x14ac:dyDescent="0.2">
      <c r="A1095" s="24"/>
      <c r="C1095" s="26"/>
      <c r="D1095" s="26"/>
      <c r="E1095" s="26"/>
      <c r="F1095" s="26"/>
    </row>
    <row r="1096" spans="1:6" ht="12.75" customHeight="1" x14ac:dyDescent="0.2">
      <c r="A1096" s="24"/>
      <c r="C1096" s="26"/>
      <c r="D1096" s="26"/>
      <c r="E1096" s="26"/>
      <c r="F1096" s="26"/>
    </row>
    <row r="1097" spans="1:6" ht="12.75" customHeight="1" x14ac:dyDescent="0.2">
      <c r="A1097" s="24"/>
      <c r="C1097" s="26"/>
      <c r="D1097" s="26"/>
      <c r="E1097" s="26"/>
      <c r="F1097" s="26"/>
    </row>
  </sheetData>
  <mergeCells count="243">
    <mergeCell ref="F167:G167"/>
    <mergeCell ref="F158:G158"/>
    <mergeCell ref="F159:G159"/>
    <mergeCell ref="F160:G160"/>
    <mergeCell ref="F161:G161"/>
    <mergeCell ref="F162:G162"/>
    <mergeCell ref="F163:G163"/>
    <mergeCell ref="F164:G164"/>
    <mergeCell ref="F165:G165"/>
    <mergeCell ref="F166:G166"/>
    <mergeCell ref="J150:L150"/>
    <mergeCell ref="F151:G151"/>
    <mergeCell ref="J151:L151"/>
    <mergeCell ref="F152:G152"/>
    <mergeCell ref="F153:G153"/>
    <mergeCell ref="F154:G154"/>
    <mergeCell ref="F155:G155"/>
    <mergeCell ref="F156:G156"/>
    <mergeCell ref="F157:G157"/>
    <mergeCell ref="F140:G140"/>
    <mergeCell ref="F141:G141"/>
    <mergeCell ref="F142:G142"/>
    <mergeCell ref="F143:G143"/>
    <mergeCell ref="F144:G144"/>
    <mergeCell ref="F145:G145"/>
    <mergeCell ref="F146:G146"/>
    <mergeCell ref="F147:G147"/>
    <mergeCell ref="J149:L149"/>
    <mergeCell ref="F131:G131"/>
    <mergeCell ref="F132:G132"/>
    <mergeCell ref="F133:G133"/>
    <mergeCell ref="F134:G134"/>
    <mergeCell ref="F135:G135"/>
    <mergeCell ref="F136:G136"/>
    <mergeCell ref="F137:G137"/>
    <mergeCell ref="F138:G138"/>
    <mergeCell ref="F139:G139"/>
    <mergeCell ref="F122:G122"/>
    <mergeCell ref="F123:G123"/>
    <mergeCell ref="F124:G124"/>
    <mergeCell ref="F125:G125"/>
    <mergeCell ref="F126:G126"/>
    <mergeCell ref="F127:G127"/>
    <mergeCell ref="F128:G128"/>
    <mergeCell ref="F129:G129"/>
    <mergeCell ref="F130:G130"/>
    <mergeCell ref="F114:G114"/>
    <mergeCell ref="F115:G115"/>
    <mergeCell ref="F116:G116"/>
    <mergeCell ref="F117:G117"/>
    <mergeCell ref="F119:G119"/>
    <mergeCell ref="J119:L119"/>
    <mergeCell ref="F120:G120"/>
    <mergeCell ref="J120:L120"/>
    <mergeCell ref="F121:G121"/>
    <mergeCell ref="J106:L106"/>
    <mergeCell ref="F107:G107"/>
    <mergeCell ref="F108:G108"/>
    <mergeCell ref="F109:G109"/>
    <mergeCell ref="F110:G110"/>
    <mergeCell ref="J110:L110"/>
    <mergeCell ref="F111:G111"/>
    <mergeCell ref="F112:G112"/>
    <mergeCell ref="F113:G113"/>
    <mergeCell ref="F98:G98"/>
    <mergeCell ref="F99:G99"/>
    <mergeCell ref="F100:G100"/>
    <mergeCell ref="F101:G101"/>
    <mergeCell ref="F102:G102"/>
    <mergeCell ref="F103:G103"/>
    <mergeCell ref="F104:G104"/>
    <mergeCell ref="F105:G105"/>
    <mergeCell ref="F106:G106"/>
    <mergeCell ref="F91:G91"/>
    <mergeCell ref="J91:L91"/>
    <mergeCell ref="F92:G92"/>
    <mergeCell ref="F93:G93"/>
    <mergeCell ref="F94:G94"/>
    <mergeCell ref="J94:L94"/>
    <mergeCell ref="F95:G95"/>
    <mergeCell ref="F96:G96"/>
    <mergeCell ref="F97:G97"/>
    <mergeCell ref="J97:L97"/>
    <mergeCell ref="F83:G83"/>
    <mergeCell ref="F84:G84"/>
    <mergeCell ref="F85:G85"/>
    <mergeCell ref="F86:G86"/>
    <mergeCell ref="F87:G87"/>
    <mergeCell ref="F88:G88"/>
    <mergeCell ref="J88:L88"/>
    <mergeCell ref="F89:G89"/>
    <mergeCell ref="F90:G90"/>
    <mergeCell ref="F75:G75"/>
    <mergeCell ref="F76:G76"/>
    <mergeCell ref="F77:G77"/>
    <mergeCell ref="F78:G78"/>
    <mergeCell ref="F79:G79"/>
    <mergeCell ref="F80:G80"/>
    <mergeCell ref="J80:L80"/>
    <mergeCell ref="F81:G81"/>
    <mergeCell ref="F82:G82"/>
    <mergeCell ref="F67:G67"/>
    <mergeCell ref="F68:G68"/>
    <mergeCell ref="F69:G69"/>
    <mergeCell ref="F70:G70"/>
    <mergeCell ref="F71:G71"/>
    <mergeCell ref="J71:L71"/>
    <mergeCell ref="F72:G72"/>
    <mergeCell ref="F73:G73"/>
    <mergeCell ref="F74:G74"/>
    <mergeCell ref="F59:G59"/>
    <mergeCell ref="F60:G60"/>
    <mergeCell ref="F61:G61"/>
    <mergeCell ref="F62:G62"/>
    <mergeCell ref="J62:L62"/>
    <mergeCell ref="F63:G63"/>
    <mergeCell ref="F64:G64"/>
    <mergeCell ref="F65:G65"/>
    <mergeCell ref="F66:G66"/>
    <mergeCell ref="A1:B1"/>
    <mergeCell ref="C1:F1"/>
    <mergeCell ref="A2:B2"/>
    <mergeCell ref="C2:F2"/>
    <mergeCell ref="H2:J2"/>
    <mergeCell ref="C3:F3"/>
    <mergeCell ref="I3:J3"/>
    <mergeCell ref="A3:B3"/>
    <mergeCell ref="A4:B4"/>
    <mergeCell ref="C4:F4"/>
    <mergeCell ref="I4:J4"/>
    <mergeCell ref="A5:B5"/>
    <mergeCell ref="C5:F5"/>
    <mergeCell ref="I5:J5"/>
    <mergeCell ref="A6:B6"/>
    <mergeCell ref="C6:F6"/>
    <mergeCell ref="A8:F8"/>
    <mergeCell ref="A9:B9"/>
    <mergeCell ref="C9:F9"/>
    <mergeCell ref="A10:B10"/>
    <mergeCell ref="C10:F10"/>
    <mergeCell ref="A15:B15"/>
    <mergeCell ref="A16:B16"/>
    <mergeCell ref="A17:B18"/>
    <mergeCell ref="A21:B21"/>
    <mergeCell ref="A22:B22"/>
    <mergeCell ref="A23:B23"/>
    <mergeCell ref="A24:B24"/>
    <mergeCell ref="C24:E24"/>
    <mergeCell ref="A12:B12"/>
    <mergeCell ref="C12:F12"/>
    <mergeCell ref="A13:B13"/>
    <mergeCell ref="C13:F13"/>
    <mergeCell ref="A14:B14"/>
    <mergeCell ref="C14:F14"/>
    <mergeCell ref="C15:F15"/>
    <mergeCell ref="C16:F16"/>
    <mergeCell ref="C17:F17"/>
    <mergeCell ref="C18:F18"/>
    <mergeCell ref="A20:I20"/>
    <mergeCell ref="F24:I26"/>
    <mergeCell ref="A25:B25"/>
    <mergeCell ref="A26:B26"/>
    <mergeCell ref="A27:B27"/>
    <mergeCell ref="C27:I27"/>
    <mergeCell ref="A29:F29"/>
    <mergeCell ref="A30:B30"/>
    <mergeCell ref="C30:F30"/>
    <mergeCell ref="A31:B31"/>
    <mergeCell ref="C31:F31"/>
    <mergeCell ref="F52:G52"/>
    <mergeCell ref="F53:G53"/>
    <mergeCell ref="E52:E55"/>
    <mergeCell ref="F55:G55"/>
    <mergeCell ref="A34:B38"/>
    <mergeCell ref="A40:B44"/>
    <mergeCell ref="A47:B47"/>
    <mergeCell ref="A48:B48"/>
    <mergeCell ref="A49:B51"/>
    <mergeCell ref="A32:B32"/>
    <mergeCell ref="C32:F32"/>
    <mergeCell ref="C34:E34"/>
    <mergeCell ref="C35:E35"/>
    <mergeCell ref="C36:E36"/>
    <mergeCell ref="C37:E37"/>
    <mergeCell ref="C38:E38"/>
    <mergeCell ref="C40:E40"/>
    <mergeCell ref="J168:L168"/>
    <mergeCell ref="H169:I169"/>
    <mergeCell ref="J169:L169"/>
    <mergeCell ref="J170:L170"/>
    <mergeCell ref="J171:L171"/>
    <mergeCell ref="J172:L172"/>
    <mergeCell ref="G179:N179"/>
    <mergeCell ref="O179:R179"/>
    <mergeCell ref="H170:I170"/>
    <mergeCell ref="H172:I172"/>
    <mergeCell ref="A176:T176"/>
    <mergeCell ref="G177:N178"/>
    <mergeCell ref="O177:R178"/>
    <mergeCell ref="S177:S180"/>
    <mergeCell ref="T177:T178"/>
    <mergeCell ref="A177:B179"/>
    <mergeCell ref="C177:C179"/>
    <mergeCell ref="D177:D178"/>
    <mergeCell ref="E177:F178"/>
    <mergeCell ref="D179:F179"/>
    <mergeCell ref="F168:G168"/>
    <mergeCell ref="A169:B169"/>
    <mergeCell ref="E173:G173"/>
    <mergeCell ref="E174:G174"/>
    <mergeCell ref="C181:N182"/>
    <mergeCell ref="L198:N200"/>
    <mergeCell ref="L202:M202"/>
    <mergeCell ref="A203:B203"/>
    <mergeCell ref="L203:M203"/>
    <mergeCell ref="A204:T204"/>
    <mergeCell ref="T179:T180"/>
    <mergeCell ref="L180:M180"/>
    <mergeCell ref="L183:N196"/>
    <mergeCell ref="A201:B201"/>
    <mergeCell ref="C201:E201"/>
    <mergeCell ref="G201:R201"/>
    <mergeCell ref="A202:B202"/>
    <mergeCell ref="C41:E41"/>
    <mergeCell ref="C42:E42"/>
    <mergeCell ref="C43:E43"/>
    <mergeCell ref="C44:E44"/>
    <mergeCell ref="B45:F46"/>
    <mergeCell ref="C47:D47"/>
    <mergeCell ref="F49:G51"/>
    <mergeCell ref="F54:G54"/>
    <mergeCell ref="E47:E48"/>
    <mergeCell ref="F47:G48"/>
    <mergeCell ref="F58:G58"/>
    <mergeCell ref="H47:I47"/>
    <mergeCell ref="E49:E51"/>
    <mergeCell ref="J52:L52"/>
    <mergeCell ref="J53:L53"/>
    <mergeCell ref="J54:L54"/>
    <mergeCell ref="J55:L55"/>
    <mergeCell ref="F56:G56"/>
    <mergeCell ref="J56:L56"/>
    <mergeCell ref="F57:G57"/>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'WLC benchmarks'!$B$3:$B$6</xm:f>
          </x14:formula1>
          <xm:sqref>C24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0066"/>
  </sheetPr>
  <dimension ref="A1:AN1000"/>
  <sheetViews>
    <sheetView showGridLines="0" topLeftCell="A96" zoomScale="85" zoomScaleNormal="85" workbookViewId="0">
      <selection activeCell="A38" sqref="A38:I38"/>
    </sheetView>
  </sheetViews>
  <sheetFormatPr defaultColWidth="12.7109375" defaultRowHeight="15" customHeight="1" x14ac:dyDescent="0.2"/>
  <cols>
    <col min="1" max="1" width="14.28515625" customWidth="1"/>
    <col min="2" max="2" width="69.140625" customWidth="1"/>
    <col min="3" max="3" width="35" customWidth="1"/>
    <col min="4" max="4" width="37.28515625" customWidth="1"/>
    <col min="5" max="5" width="36.28515625" customWidth="1"/>
    <col min="6" max="6" width="27" customWidth="1"/>
    <col min="7" max="7" width="35.28515625" customWidth="1"/>
    <col min="8" max="8" width="24.140625" customWidth="1"/>
    <col min="9" max="9" width="19.85546875" customWidth="1"/>
    <col min="10" max="10" width="43.28515625" customWidth="1"/>
    <col min="11" max="11" width="21.28515625" customWidth="1"/>
    <col min="12" max="13" width="22.28515625" customWidth="1"/>
    <col min="14" max="14" width="17.140625" customWidth="1"/>
    <col min="15" max="15" width="29.28515625" customWidth="1"/>
    <col min="16" max="16" width="27.85546875" customWidth="1"/>
    <col min="17" max="17" width="25.28515625" customWidth="1"/>
    <col min="18" max="18" width="29.85546875" customWidth="1"/>
    <col min="19" max="19" width="18.7109375" customWidth="1"/>
    <col min="20" max="20" width="27.85546875" customWidth="1"/>
    <col min="21" max="25" width="9.140625" customWidth="1"/>
    <col min="26" max="26" width="46" customWidth="1"/>
    <col min="27" max="27" width="126.28515625" customWidth="1"/>
    <col min="28" max="40" width="9.140625" customWidth="1"/>
  </cols>
  <sheetData>
    <row r="1" spans="1:40" ht="18" customHeight="1" x14ac:dyDescent="0.2">
      <c r="A1" s="314" t="s">
        <v>36</v>
      </c>
      <c r="B1" s="182"/>
      <c r="C1" s="314"/>
      <c r="D1" s="195"/>
      <c r="E1" s="195"/>
      <c r="F1" s="182"/>
    </row>
    <row r="2" spans="1:40" ht="12.75" customHeight="1" x14ac:dyDescent="0.2">
      <c r="A2" s="244" t="s">
        <v>37</v>
      </c>
      <c r="B2" s="182"/>
      <c r="C2" s="293" t="str">
        <f>IF('Outline planning stage'!C2="","",'Outline planning stage'!C2)</f>
        <v>PLON01</v>
      </c>
      <c r="D2" s="195"/>
      <c r="E2" s="195"/>
      <c r="F2" s="182"/>
      <c r="H2" s="317" t="s">
        <v>86</v>
      </c>
      <c r="I2" s="195"/>
      <c r="J2" s="182"/>
    </row>
    <row r="3" spans="1:40" ht="12.75" customHeight="1" x14ac:dyDescent="0.2">
      <c r="A3" s="244" t="s">
        <v>38</v>
      </c>
      <c r="B3" s="182"/>
      <c r="C3" s="293"/>
      <c r="D3" s="195"/>
      <c r="E3" s="195"/>
      <c r="F3" s="182"/>
      <c r="H3" s="27"/>
      <c r="I3" s="318" t="s">
        <v>87</v>
      </c>
      <c r="J3" s="182"/>
      <c r="K3" s="111"/>
    </row>
    <row r="4" spans="1:40" ht="12.75" customHeight="1" x14ac:dyDescent="0.2">
      <c r="A4" s="244" t="s">
        <v>88</v>
      </c>
      <c r="B4" s="182"/>
      <c r="C4" s="293"/>
      <c r="D4" s="195"/>
      <c r="E4" s="195"/>
      <c r="F4" s="182"/>
      <c r="H4" s="112"/>
      <c r="I4" s="318" t="s">
        <v>90</v>
      </c>
      <c r="J4" s="182"/>
      <c r="K4" s="111"/>
    </row>
    <row r="5" spans="1:40" ht="22.5" customHeight="1" x14ac:dyDescent="0.2">
      <c r="A5" s="244" t="s">
        <v>40</v>
      </c>
      <c r="B5" s="182"/>
      <c r="C5" s="293"/>
      <c r="D5" s="195"/>
      <c r="E5" s="195"/>
      <c r="F5" s="182"/>
      <c r="H5" s="165"/>
      <c r="I5" s="319" t="s">
        <v>91</v>
      </c>
      <c r="J5" s="182"/>
    </row>
    <row r="6" spans="1:40" ht="12.75" customHeight="1" x14ac:dyDescent="0.2">
      <c r="A6" s="244" t="s">
        <v>41</v>
      </c>
      <c r="B6" s="182"/>
      <c r="C6" s="293">
        <f>IF('Outline planning stage'!C6="","",'Outline planning stage'!C6)</f>
        <v>49014</v>
      </c>
      <c r="D6" s="195"/>
      <c r="E6" s="195"/>
      <c r="F6" s="182"/>
    </row>
    <row r="7" spans="1:40" ht="12.75" customHeight="1" x14ac:dyDescent="0.2"/>
    <row r="8" spans="1:40" ht="21" customHeight="1" x14ac:dyDescent="0.2">
      <c r="A8" s="314" t="s">
        <v>92</v>
      </c>
      <c r="B8" s="182"/>
      <c r="C8" s="314"/>
      <c r="D8" s="195"/>
      <c r="E8" s="195"/>
      <c r="F8" s="182"/>
    </row>
    <row r="9" spans="1:40" ht="12.75" customHeight="1" x14ac:dyDescent="0.2">
      <c r="A9" s="244" t="s">
        <v>42</v>
      </c>
      <c r="B9" s="182"/>
      <c r="C9" s="293" t="str">
        <f>IF('Outline planning stage'!C9="","",'Outline planning stage'!C9)</f>
        <v/>
      </c>
      <c r="D9" s="195"/>
      <c r="E9" s="195"/>
      <c r="F9" s="182"/>
      <c r="G9" s="175"/>
      <c r="H9" s="175"/>
      <c r="I9" s="175"/>
      <c r="J9" s="17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row>
    <row r="10" spans="1:40" ht="12.75" customHeight="1" x14ac:dyDescent="0.2">
      <c r="A10" s="244" t="s">
        <v>94</v>
      </c>
      <c r="B10" s="182"/>
      <c r="C10" s="315" t="str">
        <f>IF('Outline planning stage'!C10="","",'Outline planning stage'!C10)</f>
        <v/>
      </c>
      <c r="D10" s="195"/>
      <c r="E10" s="195"/>
      <c r="F10" s="182"/>
      <c r="G10" s="176"/>
      <c r="H10" s="175"/>
      <c r="I10" s="175"/>
      <c r="J10" s="17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row>
    <row r="11" spans="1:40" ht="12.75" customHeight="1" x14ac:dyDescent="0.2">
      <c r="A11" s="30"/>
      <c r="B11" s="31" t="s">
        <v>96</v>
      </c>
      <c r="C11" s="293" t="s">
        <v>336</v>
      </c>
      <c r="D11" s="195"/>
      <c r="E11" s="195"/>
      <c r="F11" s="182"/>
      <c r="G11" s="167"/>
      <c r="H11" s="164"/>
      <c r="I11" s="164"/>
      <c r="J11" s="164"/>
    </row>
    <row r="12" spans="1:40" ht="64.5" customHeight="1" x14ac:dyDescent="0.2">
      <c r="A12" s="244" t="s">
        <v>98</v>
      </c>
      <c r="B12" s="182"/>
      <c r="C12" s="313" t="s">
        <v>99</v>
      </c>
      <c r="D12" s="195"/>
      <c r="E12" s="195"/>
      <c r="F12" s="182"/>
      <c r="G12" s="167"/>
      <c r="H12" s="164"/>
      <c r="I12" s="164"/>
      <c r="J12" s="164"/>
    </row>
    <row r="13" spans="1:40" ht="32.25" customHeight="1" x14ac:dyDescent="0.2">
      <c r="A13" s="244" t="s">
        <v>100</v>
      </c>
      <c r="B13" s="182"/>
      <c r="C13" s="313" t="s">
        <v>101</v>
      </c>
      <c r="D13" s="195"/>
      <c r="E13" s="195"/>
      <c r="F13" s="182"/>
      <c r="G13" s="168"/>
      <c r="H13" s="164"/>
      <c r="I13" s="164"/>
      <c r="J13" s="164"/>
    </row>
    <row r="14" spans="1:40" ht="32.25" customHeight="1" x14ac:dyDescent="0.2">
      <c r="A14" s="244" t="s">
        <v>102</v>
      </c>
      <c r="B14" s="182"/>
      <c r="C14" s="293" t="s">
        <v>338</v>
      </c>
      <c r="D14" s="195"/>
      <c r="E14" s="195"/>
      <c r="F14" s="182"/>
      <c r="G14" s="167"/>
      <c r="H14" s="167"/>
      <c r="I14" s="164"/>
      <c r="J14" s="164"/>
    </row>
    <row r="15" spans="1:40" ht="32.25" customHeight="1" x14ac:dyDescent="0.2">
      <c r="A15" s="227" t="s">
        <v>104</v>
      </c>
      <c r="B15" s="182"/>
      <c r="C15" s="313" t="s">
        <v>339</v>
      </c>
      <c r="D15" s="195"/>
      <c r="E15" s="195"/>
      <c r="F15" s="182"/>
      <c r="G15" s="168"/>
      <c r="H15" s="164"/>
      <c r="I15" s="164"/>
      <c r="J15" s="164"/>
    </row>
    <row r="16" spans="1:40" ht="36.75" customHeight="1" x14ac:dyDescent="0.2">
      <c r="A16" s="227" t="s">
        <v>340</v>
      </c>
      <c r="B16" s="182"/>
      <c r="C16" s="313"/>
      <c r="D16" s="195"/>
      <c r="E16" s="195"/>
      <c r="F16" s="182"/>
      <c r="G16" s="25"/>
    </row>
    <row r="17" spans="1:40" ht="36.75" customHeight="1" x14ac:dyDescent="0.2">
      <c r="A17" s="255" t="s">
        <v>108</v>
      </c>
      <c r="B17" s="184"/>
      <c r="C17" s="313" t="s">
        <v>354</v>
      </c>
      <c r="D17" s="195"/>
      <c r="E17" s="195"/>
      <c r="F17" s="182"/>
      <c r="G17" s="25"/>
    </row>
    <row r="18" spans="1:40" ht="36.75" customHeight="1" x14ac:dyDescent="0.2">
      <c r="A18" s="193"/>
      <c r="B18" s="188"/>
      <c r="C18" s="313" t="s">
        <v>355</v>
      </c>
      <c r="D18" s="195"/>
      <c r="E18" s="195"/>
      <c r="F18" s="182"/>
      <c r="G18" s="25"/>
    </row>
    <row r="19" spans="1:40" ht="36.75" customHeight="1" x14ac:dyDescent="0.2">
      <c r="A19" s="25"/>
      <c r="B19" s="25"/>
      <c r="C19" s="25"/>
      <c r="D19" s="25"/>
      <c r="E19" s="25"/>
      <c r="F19" s="25"/>
      <c r="G19" s="25"/>
    </row>
    <row r="20" spans="1:40" ht="29.25" customHeight="1" x14ac:dyDescent="0.2">
      <c r="A20" s="300" t="s">
        <v>356</v>
      </c>
      <c r="B20" s="186"/>
      <c r="C20" s="230" t="s">
        <v>357</v>
      </c>
      <c r="D20" s="195"/>
      <c r="E20" s="182"/>
      <c r="F20" s="42" t="s">
        <v>358</v>
      </c>
      <c r="G20" s="25"/>
    </row>
    <row r="21" spans="1:40" ht="36.75" customHeight="1" x14ac:dyDescent="0.2">
      <c r="A21" s="185"/>
      <c r="B21" s="186"/>
      <c r="C21" s="293" t="s">
        <v>359</v>
      </c>
      <c r="D21" s="195"/>
      <c r="E21" s="182"/>
      <c r="F21" s="113"/>
      <c r="G21" s="25"/>
    </row>
    <row r="22" spans="1:40" ht="36.75" customHeight="1" x14ac:dyDescent="0.2">
      <c r="A22" s="185"/>
      <c r="B22" s="186"/>
      <c r="C22" s="301"/>
      <c r="D22" s="195"/>
      <c r="E22" s="182"/>
      <c r="F22" s="113"/>
      <c r="G22" s="25"/>
    </row>
    <row r="23" spans="1:40" ht="36.75" customHeight="1" x14ac:dyDescent="0.2">
      <c r="A23" s="187"/>
      <c r="B23" s="188"/>
      <c r="C23" s="293"/>
      <c r="D23" s="195"/>
      <c r="E23" s="182"/>
      <c r="F23" s="113"/>
      <c r="G23" s="25"/>
    </row>
    <row r="24" spans="1:40" ht="32.25" customHeight="1" x14ac:dyDescent="0.2">
      <c r="A24" s="25"/>
      <c r="B24" s="25"/>
      <c r="C24" s="25"/>
      <c r="D24" s="25"/>
      <c r="E24" s="25"/>
      <c r="F24" s="25"/>
      <c r="G24" s="25"/>
    </row>
    <row r="25" spans="1:40" ht="32.25" customHeight="1" x14ac:dyDescent="0.2">
      <c r="A25" s="320" t="s">
        <v>360</v>
      </c>
      <c r="B25" s="182"/>
      <c r="C25" s="314"/>
      <c r="D25" s="195"/>
      <c r="E25" s="195"/>
      <c r="F25" s="182"/>
      <c r="G25" s="25"/>
    </row>
    <row r="26" spans="1:40" ht="32.25" customHeight="1" x14ac:dyDescent="0.2">
      <c r="A26" s="227" t="s">
        <v>361</v>
      </c>
      <c r="B26" s="182"/>
      <c r="C26" s="313" t="s">
        <v>339</v>
      </c>
      <c r="D26" s="195"/>
      <c r="E26" s="195"/>
      <c r="F26" s="182"/>
      <c r="G26" s="25"/>
    </row>
    <row r="27" spans="1:40" ht="32.25" customHeight="1" x14ac:dyDescent="0.2">
      <c r="A27" s="227" t="s">
        <v>362</v>
      </c>
      <c r="B27" s="182"/>
      <c r="C27" s="313" t="s">
        <v>339</v>
      </c>
      <c r="D27" s="195"/>
      <c r="E27" s="195"/>
      <c r="F27" s="182"/>
      <c r="G27" s="25"/>
    </row>
    <row r="28" spans="1:40" ht="32.25" customHeight="1" x14ac:dyDescent="0.2">
      <c r="A28" s="227" t="s">
        <v>363</v>
      </c>
      <c r="B28" s="182"/>
      <c r="C28" s="313" t="s">
        <v>339</v>
      </c>
      <c r="D28" s="195"/>
      <c r="E28" s="195"/>
      <c r="F28" s="182"/>
      <c r="G28" s="25"/>
    </row>
    <row r="29" spans="1:40" ht="32.25" customHeight="1" x14ac:dyDescent="0.2">
      <c r="A29" s="227" t="s">
        <v>364</v>
      </c>
      <c r="B29" s="182"/>
      <c r="C29" s="313" t="s">
        <v>339</v>
      </c>
      <c r="D29" s="195"/>
      <c r="E29" s="195"/>
      <c r="F29" s="182"/>
      <c r="G29" s="25"/>
    </row>
    <row r="30" spans="1:40" ht="12.75" customHeight="1" x14ac:dyDescent="0.2">
      <c r="A30" s="150"/>
      <c r="B30" s="150"/>
      <c r="C30" s="151"/>
      <c r="D30" s="151"/>
      <c r="E30" s="151"/>
      <c r="F30" s="151"/>
      <c r="G30" s="25"/>
      <c r="Z30" s="153"/>
      <c r="AA30" s="153"/>
      <c r="AD30" s="153"/>
      <c r="AE30" s="153"/>
      <c r="AF30" s="153"/>
      <c r="AG30" s="153"/>
      <c r="AH30" s="153"/>
      <c r="AI30" s="153"/>
      <c r="AJ30" s="153"/>
      <c r="AK30" s="153"/>
      <c r="AL30" s="153"/>
      <c r="AM30" s="153"/>
      <c r="AN30" s="153"/>
    </row>
    <row r="31" spans="1:40" ht="12.75" customHeight="1" x14ac:dyDescent="0.2">
      <c r="A31" s="309"/>
      <c r="B31" s="185"/>
      <c r="C31" s="310"/>
      <c r="D31" s="185"/>
      <c r="E31" s="185"/>
      <c r="F31" s="185"/>
      <c r="G31" s="25"/>
    </row>
    <row r="32" spans="1:40" ht="39.75" customHeight="1" x14ac:dyDescent="0.2">
      <c r="A32" s="316" t="s">
        <v>365</v>
      </c>
      <c r="B32" s="185"/>
      <c r="C32" s="185"/>
      <c r="D32" s="185"/>
      <c r="E32" s="185"/>
      <c r="F32" s="185"/>
      <c r="G32" s="185"/>
      <c r="H32" s="185"/>
      <c r="I32" s="185"/>
    </row>
    <row r="33" spans="1:40" ht="33.75" customHeight="1" x14ac:dyDescent="0.2">
      <c r="A33" s="242"/>
      <c r="B33" s="188"/>
      <c r="C33" s="35" t="s">
        <v>111</v>
      </c>
      <c r="D33" s="35" t="s">
        <v>112</v>
      </c>
      <c r="E33" s="35" t="s">
        <v>366</v>
      </c>
      <c r="F33" s="93" t="s">
        <v>114</v>
      </c>
      <c r="G33" s="93" t="s">
        <v>115</v>
      </c>
      <c r="H33" s="93" t="s">
        <v>116</v>
      </c>
      <c r="I33" s="93" t="s">
        <v>117</v>
      </c>
      <c r="Q33" s="1"/>
      <c r="R33" s="1"/>
      <c r="S33" s="1"/>
      <c r="T33" s="1"/>
      <c r="U33" s="1"/>
      <c r="V33" s="1"/>
      <c r="W33" s="1"/>
      <c r="X33" s="1"/>
      <c r="Y33" s="1"/>
      <c r="Z33" s="1"/>
      <c r="AA33" s="1"/>
      <c r="AB33" s="1"/>
      <c r="AC33" s="1"/>
      <c r="AD33" s="1"/>
      <c r="AE33" s="1"/>
      <c r="AF33" s="1"/>
      <c r="AG33" s="1"/>
      <c r="AH33" s="1"/>
      <c r="AI33" s="1"/>
      <c r="AJ33" s="1"/>
      <c r="AK33" s="1"/>
      <c r="AL33" s="1"/>
      <c r="AM33" s="1"/>
      <c r="AN33" s="1"/>
    </row>
    <row r="34" spans="1:40" ht="33.75" customHeight="1" x14ac:dyDescent="0.2">
      <c r="A34" s="216" t="s">
        <v>118</v>
      </c>
      <c r="B34" s="182"/>
      <c r="C34" s="37">
        <f>'Detailed planning stage'!C22</f>
        <v>46730432.700000003</v>
      </c>
      <c r="D34" s="37">
        <f>'Detailed planning stage'!D22</f>
        <v>44263618.732000001</v>
      </c>
      <c r="E34" s="37">
        <f>'Detailed planning stage'!E22</f>
        <v>90979916.432000011</v>
      </c>
      <c r="F34" s="37">
        <f>'Detailed planning stage'!F22</f>
        <v>42259400</v>
      </c>
      <c r="G34" s="37">
        <f>'Detailed planning stage'!G22</f>
        <v>7389680000</v>
      </c>
      <c r="H34" s="37">
        <f>'Detailed planning stage'!H22</f>
        <v>2004218.7319999998</v>
      </c>
      <c r="I34" s="37">
        <f>'Detailed planning stage'!I22</f>
        <v>-25490761.82</v>
      </c>
      <c r="Q34" s="1"/>
      <c r="R34" s="1"/>
      <c r="S34" s="1"/>
      <c r="T34" s="1"/>
      <c r="U34" s="1"/>
      <c r="V34" s="1"/>
      <c r="W34" s="1"/>
      <c r="X34" s="1"/>
      <c r="Y34" s="1"/>
      <c r="Z34" s="1"/>
      <c r="AA34" s="1"/>
      <c r="AB34" s="1"/>
      <c r="AC34" s="1"/>
      <c r="AD34" s="1"/>
      <c r="AE34" s="1"/>
      <c r="AF34" s="1"/>
      <c r="AG34" s="1"/>
      <c r="AH34" s="1"/>
      <c r="AI34" s="1"/>
      <c r="AJ34" s="1"/>
      <c r="AK34" s="1"/>
      <c r="AL34" s="1"/>
      <c r="AM34" s="1"/>
      <c r="AN34" s="1"/>
    </row>
    <row r="35" spans="1:40" ht="33.75" customHeight="1" x14ac:dyDescent="0.2">
      <c r="A35" s="216" t="s">
        <v>119</v>
      </c>
      <c r="B35" s="182"/>
      <c r="C35" s="39">
        <f>'Detailed planning stage'!C23</f>
        <v>953.40989717223658</v>
      </c>
      <c r="D35" s="39">
        <f>'Detailed planning stage'!D23</f>
        <v>903.08113461459993</v>
      </c>
      <c r="E35" s="39">
        <f>'Detailed planning stage'!E23</f>
        <v>1856.2026447953649</v>
      </c>
      <c r="F35" s="39">
        <f>'Detailed planning stage'!F23</f>
        <v>862.19039458114003</v>
      </c>
      <c r="G35" s="39">
        <f>'Detailed planning stage'!G23</f>
        <v>150766.71971273512</v>
      </c>
      <c r="H35" s="39">
        <f>'Detailed planning stage'!H23</f>
        <v>40.890740033459828</v>
      </c>
      <c r="I35" s="39">
        <f>'Detailed planning stage'!I23</f>
        <v>-520.07103725466197</v>
      </c>
      <c r="Q35" s="1"/>
    </row>
    <row r="36" spans="1:40" ht="12.75" customHeight="1" x14ac:dyDescent="0.2">
      <c r="A36" s="309"/>
      <c r="B36" s="185"/>
      <c r="C36" s="310"/>
      <c r="D36" s="185"/>
      <c r="E36" s="185"/>
      <c r="F36" s="185"/>
      <c r="G36" s="25"/>
      <c r="Z36" s="153"/>
      <c r="AA36" s="153"/>
      <c r="AD36" s="153"/>
      <c r="AE36" s="153"/>
      <c r="AF36" s="153"/>
      <c r="AG36" s="153"/>
      <c r="AH36" s="153"/>
      <c r="AI36" s="153"/>
      <c r="AJ36" s="153"/>
      <c r="AK36" s="153"/>
      <c r="AL36" s="153"/>
      <c r="AM36" s="153"/>
      <c r="AN36" s="153"/>
    </row>
    <row r="37" spans="1:40" ht="12.75" customHeight="1" x14ac:dyDescent="0.2">
      <c r="A37" s="150"/>
      <c r="B37" s="150"/>
      <c r="C37" s="151"/>
      <c r="D37" s="151"/>
      <c r="E37" s="151"/>
      <c r="F37" s="151"/>
      <c r="G37" s="25"/>
      <c r="Z37" s="153"/>
      <c r="AA37" s="153"/>
      <c r="AD37" s="153"/>
      <c r="AE37" s="153"/>
      <c r="AF37" s="153"/>
      <c r="AG37" s="153"/>
      <c r="AH37" s="153"/>
      <c r="AI37" s="153"/>
      <c r="AJ37" s="153"/>
      <c r="AK37" s="153"/>
      <c r="AL37" s="153"/>
      <c r="AM37" s="153"/>
      <c r="AN37" s="153"/>
    </row>
    <row r="38" spans="1:40" ht="43.5" customHeight="1" x14ac:dyDescent="0.2">
      <c r="A38" s="311" t="s">
        <v>367</v>
      </c>
      <c r="B38" s="187"/>
      <c r="C38" s="187"/>
      <c r="D38" s="187"/>
      <c r="E38" s="187"/>
      <c r="F38" s="187"/>
      <c r="G38" s="187"/>
      <c r="H38" s="187"/>
      <c r="I38" s="187"/>
      <c r="Q38" s="1"/>
    </row>
    <row r="39" spans="1:40" ht="33.75" customHeight="1" x14ac:dyDescent="0.2">
      <c r="A39" s="312"/>
      <c r="B39" s="182"/>
      <c r="C39" s="36" t="s">
        <v>368</v>
      </c>
      <c r="D39" s="35" t="s">
        <v>112</v>
      </c>
      <c r="E39" s="35" t="s">
        <v>366</v>
      </c>
      <c r="F39" s="36" t="s">
        <v>114</v>
      </c>
      <c r="G39" s="36" t="s">
        <v>115</v>
      </c>
      <c r="H39" s="36" t="s">
        <v>116</v>
      </c>
      <c r="I39" s="36" t="s">
        <v>117</v>
      </c>
      <c r="Q39" s="1"/>
    </row>
    <row r="40" spans="1:40" ht="35.25" customHeight="1" x14ac:dyDescent="0.2">
      <c r="A40" s="216" t="s">
        <v>118</v>
      </c>
      <c r="B40" s="182"/>
      <c r="C40" s="37">
        <f>D121+E121+F121</f>
        <v>46730432.700000003</v>
      </c>
      <c r="D40" s="37">
        <f>G121+H121+I121+J121+K121+O121+P121+Q121+R121</f>
        <v>44263618.732000001</v>
      </c>
      <c r="E40" s="37">
        <f>C121+D121+E121+F121+G121+H121+I121+J121+K121+O121+P121+Q121+R121</f>
        <v>90979916.432000011</v>
      </c>
      <c r="F40" s="37">
        <f>G121+H121+I121+J121+K121</f>
        <v>42259400</v>
      </c>
      <c r="G40" s="37" t="e">
        <f>L121+N121</f>
        <v>#VALUE!</v>
      </c>
      <c r="H40" s="37">
        <f>O121+P121+Q121+R121</f>
        <v>2004218.7319999998</v>
      </c>
      <c r="I40" s="37">
        <f>T121</f>
        <v>0</v>
      </c>
      <c r="Q40" s="1"/>
    </row>
    <row r="41" spans="1:40" ht="37.5" customHeight="1" x14ac:dyDescent="0.2">
      <c r="A41" s="216" t="s">
        <v>119</v>
      </c>
      <c r="B41" s="182"/>
      <c r="C41" s="39">
        <f t="shared" ref="C41:I41" si="0">C40/$C$6</f>
        <v>953.40989717223658</v>
      </c>
      <c r="D41" s="39">
        <f t="shared" si="0"/>
        <v>903.08113461459993</v>
      </c>
      <c r="E41" s="39">
        <f t="shared" si="0"/>
        <v>1856.2026447953649</v>
      </c>
      <c r="F41" s="39">
        <f t="shared" si="0"/>
        <v>862.19039458114003</v>
      </c>
      <c r="G41" s="39" t="e">
        <f t="shared" si="0"/>
        <v>#VALUE!</v>
      </c>
      <c r="H41" s="39">
        <f t="shared" si="0"/>
        <v>40.890740033459828</v>
      </c>
      <c r="I41" s="39">
        <f t="shared" si="0"/>
        <v>0</v>
      </c>
      <c r="Q41" s="1"/>
    </row>
    <row r="42" spans="1:40" ht="37.5" customHeight="1" x14ac:dyDescent="0.2">
      <c r="A42" s="216" t="s">
        <v>120</v>
      </c>
      <c r="B42" s="182"/>
      <c r="C42" s="295"/>
      <c r="D42" s="195"/>
      <c r="E42" s="182"/>
      <c r="F42" s="288"/>
      <c r="G42" s="211"/>
      <c r="H42" s="211"/>
      <c r="I42" s="184"/>
      <c r="Q42" s="1"/>
    </row>
    <row r="43" spans="1:40" ht="37.5" customHeight="1" x14ac:dyDescent="0.2">
      <c r="A43" s="216" t="s">
        <v>343</v>
      </c>
      <c r="B43" s="182"/>
      <c r="C43" s="40" t="e">
        <f>VLOOKUP($C$42,'WLC benchmarks'!$B$10:$E$13,2, TRUE)</f>
        <v>#N/A</v>
      </c>
      <c r="D43" s="40" t="e">
        <f>VLOOKUP($C$42,'WLC benchmarks'!$B$10:$E$13,3, TRUE)</f>
        <v>#N/A</v>
      </c>
      <c r="E43" s="40" t="e">
        <f>VLOOKUP($C$42,'WLC benchmarks'!$B$10:$E$13,4, TRUE)</f>
        <v>#N/A</v>
      </c>
      <c r="F43" s="205"/>
      <c r="G43" s="180"/>
      <c r="H43" s="180"/>
      <c r="I43" s="186"/>
      <c r="Q43" s="1"/>
    </row>
    <row r="44" spans="1:40" ht="37.5" customHeight="1" x14ac:dyDescent="0.2">
      <c r="A44" s="216" t="s">
        <v>369</v>
      </c>
      <c r="B44" s="182"/>
      <c r="C44" s="114" t="e">
        <f>VLOOKUP($C$42,'WLC benchmarks'!$B$16:$E$19,2, TRUE)</f>
        <v>#N/A</v>
      </c>
      <c r="D44" s="114" t="e">
        <f>VLOOKUP($C$42,'WLC benchmarks'!$B$16:$E$19,3, TRUE)</f>
        <v>#N/A</v>
      </c>
      <c r="E44" s="114" t="e">
        <f>VLOOKUP($C$42,'WLC benchmarks'!$B$16:$E$19,4, TRUE)</f>
        <v>#N/A</v>
      </c>
      <c r="F44" s="193"/>
      <c r="G44" s="187"/>
      <c r="H44" s="187"/>
      <c r="I44" s="188"/>
      <c r="Q44" s="1"/>
    </row>
    <row r="45" spans="1:40" ht="47.25" customHeight="1" x14ac:dyDescent="0.2">
      <c r="A45" s="216" t="s">
        <v>370</v>
      </c>
      <c r="B45" s="182"/>
      <c r="C45" s="313" t="s">
        <v>371</v>
      </c>
      <c r="D45" s="195"/>
      <c r="E45" s="195"/>
      <c r="F45" s="195"/>
      <c r="G45" s="195"/>
      <c r="H45" s="195"/>
      <c r="I45" s="182"/>
      <c r="Q45" s="1"/>
    </row>
    <row r="46" spans="1:40" ht="84" customHeight="1" x14ac:dyDescent="0.2">
      <c r="A46" s="216" t="s">
        <v>372</v>
      </c>
      <c r="B46" s="182"/>
      <c r="C46" s="293" t="s">
        <v>344</v>
      </c>
      <c r="D46" s="195"/>
      <c r="E46" s="195"/>
      <c r="F46" s="195"/>
      <c r="G46" s="195"/>
      <c r="H46" s="195"/>
      <c r="I46" s="182"/>
      <c r="Q46" s="1"/>
    </row>
    <row r="47" spans="1:40" ht="12.75" customHeight="1" x14ac:dyDescent="0.2">
      <c r="A47" s="150"/>
      <c r="B47" s="150"/>
      <c r="C47" s="151"/>
      <c r="D47" s="151"/>
      <c r="E47" s="151"/>
      <c r="F47" s="151"/>
      <c r="G47" s="25"/>
      <c r="Z47" s="153"/>
      <c r="AA47" s="153"/>
      <c r="AD47" s="153"/>
      <c r="AE47" s="153"/>
      <c r="AF47" s="153"/>
      <c r="AG47" s="153"/>
      <c r="AH47" s="153"/>
      <c r="AI47" s="153"/>
      <c r="AJ47" s="153"/>
      <c r="AK47" s="153"/>
      <c r="AL47" s="153"/>
      <c r="AM47" s="153"/>
      <c r="AN47" s="153"/>
    </row>
    <row r="48" spans="1:40" ht="24" customHeight="1" x14ac:dyDescent="0.2">
      <c r="A48" s="314" t="s">
        <v>126</v>
      </c>
      <c r="B48" s="195"/>
      <c r="C48" s="195"/>
      <c r="D48" s="195"/>
      <c r="E48" s="195"/>
      <c r="F48" s="182"/>
      <c r="G48" s="25"/>
      <c r="Z48" s="153"/>
      <c r="AA48" s="153"/>
      <c r="AD48" s="153"/>
      <c r="AE48" s="153"/>
      <c r="AF48" s="153"/>
      <c r="AG48" s="153"/>
      <c r="AH48" s="153"/>
      <c r="AI48" s="153"/>
      <c r="AJ48" s="153"/>
      <c r="AK48" s="153"/>
      <c r="AL48" s="153"/>
      <c r="AM48" s="153"/>
      <c r="AN48" s="153"/>
    </row>
    <row r="49" spans="1:40" ht="27.75" customHeight="1" x14ac:dyDescent="0.2">
      <c r="A49" s="227" t="s">
        <v>373</v>
      </c>
      <c r="B49" s="182"/>
      <c r="C49" s="313"/>
      <c r="D49" s="195"/>
      <c r="E49" s="195"/>
      <c r="F49" s="182"/>
      <c r="G49" s="25"/>
      <c r="Z49" s="153"/>
      <c r="AA49" s="153"/>
      <c r="AD49" s="153"/>
      <c r="AE49" s="153"/>
      <c r="AF49" s="153"/>
      <c r="AG49" s="153"/>
      <c r="AH49" s="153"/>
      <c r="AI49" s="153"/>
      <c r="AJ49" s="153"/>
      <c r="AK49" s="153"/>
      <c r="AL49" s="153"/>
      <c r="AM49" s="153"/>
      <c r="AN49" s="153"/>
    </row>
    <row r="50" spans="1:40" ht="33.75" customHeight="1" x14ac:dyDescent="0.2">
      <c r="A50" s="227" t="s">
        <v>374</v>
      </c>
      <c r="B50" s="182"/>
      <c r="C50" s="293"/>
      <c r="D50" s="195"/>
      <c r="E50" s="195"/>
      <c r="F50" s="182"/>
      <c r="G50" s="25"/>
      <c r="Z50" s="153"/>
      <c r="AA50" s="153"/>
      <c r="AD50" s="153"/>
      <c r="AE50" s="153"/>
      <c r="AF50" s="153"/>
      <c r="AG50" s="153"/>
      <c r="AH50" s="153"/>
      <c r="AI50" s="153"/>
      <c r="AJ50" s="153"/>
      <c r="AK50" s="153"/>
      <c r="AL50" s="153"/>
      <c r="AM50" s="153"/>
      <c r="AN50" s="153"/>
    </row>
    <row r="51" spans="1:40" ht="48.75" customHeight="1" x14ac:dyDescent="0.2">
      <c r="A51" s="227" t="s">
        <v>375</v>
      </c>
      <c r="B51" s="182"/>
      <c r="C51" s="293" t="s">
        <v>54</v>
      </c>
      <c r="D51" s="195"/>
      <c r="E51" s="195"/>
      <c r="F51" s="182"/>
      <c r="G51" s="25"/>
      <c r="Z51" s="153"/>
      <c r="AA51" s="153"/>
      <c r="AD51" s="153"/>
      <c r="AE51" s="153"/>
      <c r="AF51" s="153"/>
      <c r="AG51" s="153"/>
      <c r="AH51" s="153"/>
      <c r="AI51" s="153"/>
      <c r="AJ51" s="153"/>
      <c r="AK51" s="153"/>
      <c r="AL51" s="153"/>
      <c r="AM51" s="153"/>
      <c r="AN51" s="153"/>
    </row>
    <row r="52" spans="1:40" ht="12.75" customHeight="1" x14ac:dyDescent="0.2">
      <c r="A52" s="150"/>
      <c r="B52" s="150"/>
      <c r="C52" s="151"/>
      <c r="D52" s="151"/>
      <c r="E52" s="151"/>
      <c r="F52" s="151"/>
      <c r="G52" s="25"/>
      <c r="Z52" s="153"/>
      <c r="AA52" s="153"/>
      <c r="AD52" s="153"/>
      <c r="AE52" s="153"/>
      <c r="AF52" s="153"/>
      <c r="AG52" s="153"/>
      <c r="AH52" s="153"/>
      <c r="AI52" s="153"/>
      <c r="AJ52" s="153"/>
      <c r="AK52" s="153"/>
      <c r="AL52" s="153"/>
      <c r="AM52" s="153"/>
      <c r="AN52" s="153"/>
    </row>
    <row r="53" spans="1:40" ht="12.75" customHeight="1" x14ac:dyDescent="0.2">
      <c r="A53" s="300" t="s">
        <v>376</v>
      </c>
      <c r="B53" s="186"/>
      <c r="C53" s="230" t="s">
        <v>377</v>
      </c>
      <c r="D53" s="195"/>
      <c r="E53" s="182"/>
      <c r="F53" s="42" t="s">
        <v>378</v>
      </c>
      <c r="G53" s="25"/>
      <c r="H53" s="43"/>
      <c r="I53" s="43"/>
      <c r="J53" s="24"/>
      <c r="K53" s="24"/>
      <c r="L53" s="24"/>
      <c r="M53" s="24"/>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12.75" customHeight="1" x14ac:dyDescent="0.2">
      <c r="A54" s="185"/>
      <c r="B54" s="186"/>
      <c r="C54" s="293" t="s">
        <v>346</v>
      </c>
      <c r="D54" s="195"/>
      <c r="E54" s="182"/>
      <c r="F54" s="113"/>
      <c r="G54" s="25"/>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row>
    <row r="55" spans="1:40" ht="12.75" customHeight="1" x14ac:dyDescent="0.2">
      <c r="A55" s="185"/>
      <c r="B55" s="186"/>
      <c r="C55" s="301"/>
      <c r="D55" s="195"/>
      <c r="E55" s="182"/>
      <c r="F55" s="113"/>
      <c r="G55" s="25"/>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12.75" customHeight="1" x14ac:dyDescent="0.2">
      <c r="A56" s="187"/>
      <c r="B56" s="188"/>
      <c r="C56" s="293"/>
      <c r="D56" s="195"/>
      <c r="E56" s="182"/>
      <c r="F56" s="113"/>
      <c r="G56" s="25"/>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12.75" customHeight="1" x14ac:dyDescent="0.2">
      <c r="B57" s="25"/>
      <c r="C57" s="25"/>
      <c r="D57" s="25"/>
      <c r="E57" s="25"/>
      <c r="F57" s="25"/>
      <c r="G57" s="153"/>
      <c r="H57" s="153"/>
      <c r="I57" s="153"/>
      <c r="J57" s="153"/>
      <c r="AD57" s="153"/>
      <c r="AE57" s="153"/>
      <c r="AF57" s="153"/>
      <c r="AG57" s="153"/>
      <c r="AH57" s="153"/>
      <c r="AI57" s="153"/>
      <c r="AJ57" s="153"/>
      <c r="AK57" s="153"/>
      <c r="AL57" s="153"/>
      <c r="AM57" s="153"/>
      <c r="AN57" s="153"/>
    </row>
    <row r="58" spans="1:40" ht="14.25" customHeight="1" x14ac:dyDescent="0.2">
      <c r="A58" s="296" t="s">
        <v>379</v>
      </c>
      <c r="B58" s="184"/>
      <c r="C58" s="294" t="s">
        <v>380</v>
      </c>
      <c r="D58" s="195"/>
      <c r="E58" s="195"/>
      <c r="F58" s="182"/>
      <c r="G58" s="153"/>
      <c r="H58" s="153"/>
      <c r="I58" s="153"/>
      <c r="J58" s="153"/>
      <c r="AD58" s="153"/>
      <c r="AE58" s="153"/>
      <c r="AF58" s="153"/>
      <c r="AG58" s="153"/>
      <c r="AH58" s="153"/>
      <c r="AI58" s="153"/>
      <c r="AJ58" s="153"/>
      <c r="AK58" s="153"/>
      <c r="AL58" s="153"/>
      <c r="AM58" s="153"/>
      <c r="AN58" s="153"/>
    </row>
    <row r="59" spans="1:40" ht="12.75" customHeight="1" x14ac:dyDescent="0.2">
      <c r="A59" s="205"/>
      <c r="B59" s="186"/>
      <c r="C59" s="294" t="s">
        <v>381</v>
      </c>
      <c r="D59" s="195"/>
      <c r="E59" s="195"/>
      <c r="F59" s="182"/>
      <c r="G59" s="153"/>
      <c r="H59" s="153"/>
      <c r="I59" s="153"/>
      <c r="J59" s="153"/>
      <c r="AD59" s="153"/>
      <c r="AE59" s="153"/>
      <c r="AF59" s="153"/>
      <c r="AG59" s="153"/>
      <c r="AH59" s="153"/>
      <c r="AI59" s="153"/>
      <c r="AJ59" s="153"/>
      <c r="AK59" s="153"/>
      <c r="AL59" s="153"/>
      <c r="AM59" s="153"/>
      <c r="AN59" s="153"/>
    </row>
    <row r="60" spans="1:40" ht="12.75" customHeight="1" x14ac:dyDescent="0.2">
      <c r="A60" s="205"/>
      <c r="B60" s="186"/>
      <c r="C60" s="294"/>
      <c r="D60" s="195"/>
      <c r="E60" s="195"/>
      <c r="F60" s="182"/>
      <c r="G60" s="153"/>
      <c r="H60" s="153"/>
      <c r="I60" s="153"/>
      <c r="J60" s="153"/>
      <c r="AD60" s="153"/>
      <c r="AE60" s="153"/>
      <c r="AF60" s="153"/>
      <c r="AG60" s="153"/>
      <c r="AH60" s="153"/>
      <c r="AI60" s="153"/>
      <c r="AJ60" s="153"/>
      <c r="AK60" s="153"/>
      <c r="AL60" s="153"/>
      <c r="AM60" s="153"/>
      <c r="AN60" s="153"/>
    </row>
    <row r="61" spans="1:40" ht="12.75" customHeight="1" x14ac:dyDescent="0.2">
      <c r="A61" s="193"/>
      <c r="B61" s="188"/>
      <c r="C61" s="294"/>
      <c r="D61" s="195"/>
      <c r="E61" s="195"/>
      <c r="F61" s="182"/>
      <c r="G61" s="153"/>
      <c r="H61" s="153"/>
      <c r="I61" s="153"/>
      <c r="J61" s="153"/>
      <c r="AE61" s="153"/>
      <c r="AF61" s="153"/>
      <c r="AG61" s="153"/>
      <c r="AH61" s="153"/>
      <c r="AI61" s="153"/>
      <c r="AJ61" s="153"/>
      <c r="AK61" s="153"/>
      <c r="AL61" s="153"/>
      <c r="AM61" s="153"/>
      <c r="AN61" s="153"/>
    </row>
    <row r="62" spans="1:40" ht="12.75" customHeight="1" x14ac:dyDescent="0.2">
      <c r="B62" s="25"/>
      <c r="C62" s="25"/>
      <c r="D62" s="25"/>
      <c r="E62" s="25"/>
      <c r="F62" s="25"/>
      <c r="G62" s="153"/>
      <c r="H62" s="153"/>
      <c r="I62" s="153"/>
      <c r="J62" s="153"/>
      <c r="AE62" s="153"/>
      <c r="AF62" s="153"/>
      <c r="AG62" s="153"/>
      <c r="AH62" s="153"/>
      <c r="AI62" s="153"/>
      <c r="AJ62" s="153"/>
      <c r="AK62" s="153"/>
      <c r="AL62" s="153"/>
      <c r="AM62" s="153"/>
      <c r="AN62" s="153"/>
    </row>
    <row r="63" spans="1:40" ht="24" customHeight="1" x14ac:dyDescent="0.2">
      <c r="A63" s="297" t="s">
        <v>142</v>
      </c>
      <c r="B63" s="182"/>
      <c r="C63" s="199" t="s">
        <v>143</v>
      </c>
      <c r="D63" s="195"/>
      <c r="E63" s="278" t="s">
        <v>144</v>
      </c>
      <c r="F63" s="238" t="s">
        <v>145</v>
      </c>
      <c r="G63" s="184"/>
      <c r="H63" s="199" t="s">
        <v>146</v>
      </c>
      <c r="I63" s="182"/>
      <c r="J63" s="16"/>
      <c r="AE63" s="153"/>
      <c r="AF63" s="153"/>
      <c r="AG63" s="153"/>
      <c r="AH63" s="153"/>
      <c r="AI63" s="153"/>
      <c r="AJ63" s="153"/>
      <c r="AK63" s="153"/>
      <c r="AL63" s="153"/>
      <c r="AM63" s="153"/>
      <c r="AN63" s="153"/>
    </row>
    <row r="64" spans="1:40" ht="55.5" customHeight="1" x14ac:dyDescent="0.2">
      <c r="A64" s="298" t="s">
        <v>147</v>
      </c>
      <c r="B64" s="182"/>
      <c r="C64" s="49" t="s">
        <v>148</v>
      </c>
      <c r="D64" s="49" t="s">
        <v>149</v>
      </c>
      <c r="E64" s="191"/>
      <c r="F64" s="205"/>
      <c r="G64" s="186"/>
      <c r="H64" s="49" t="s">
        <v>150</v>
      </c>
      <c r="I64" s="49" t="s">
        <v>151</v>
      </c>
      <c r="J64" s="115"/>
      <c r="AE64" s="153"/>
      <c r="AF64" s="153"/>
      <c r="AG64" s="153"/>
      <c r="AH64" s="153"/>
      <c r="AI64" s="153"/>
      <c r="AJ64" s="153"/>
      <c r="AK64" s="153"/>
      <c r="AL64" s="153"/>
      <c r="AM64" s="153"/>
      <c r="AN64" s="153"/>
    </row>
    <row r="65" spans="1:40" ht="102" customHeight="1" x14ac:dyDescent="0.2">
      <c r="A65" s="299" t="s">
        <v>152</v>
      </c>
      <c r="B65" s="184"/>
      <c r="C65" s="170" t="s">
        <v>153</v>
      </c>
      <c r="D65" s="95" t="s">
        <v>154</v>
      </c>
      <c r="E65" s="203" t="s">
        <v>155</v>
      </c>
      <c r="F65" s="204" t="s">
        <v>156</v>
      </c>
      <c r="G65" s="184"/>
      <c r="H65" s="95" t="s">
        <v>157</v>
      </c>
      <c r="I65" s="95" t="s">
        <v>158</v>
      </c>
      <c r="J65" s="116"/>
      <c r="AE65" s="153"/>
      <c r="AF65" s="153"/>
      <c r="AG65" s="153"/>
      <c r="AH65" s="153"/>
      <c r="AI65" s="153"/>
      <c r="AJ65" s="153"/>
      <c r="AK65" s="153"/>
      <c r="AL65" s="153"/>
      <c r="AM65" s="153"/>
      <c r="AN65" s="153"/>
    </row>
    <row r="66" spans="1:40" ht="12.75" customHeight="1" x14ac:dyDescent="0.2">
      <c r="A66" s="185"/>
      <c r="B66" s="186"/>
      <c r="C66" s="171" t="s">
        <v>159</v>
      </c>
      <c r="D66" s="95" t="s">
        <v>160</v>
      </c>
      <c r="E66" s="190"/>
      <c r="F66" s="205"/>
      <c r="G66" s="186"/>
      <c r="H66" s="95" t="s">
        <v>161</v>
      </c>
      <c r="I66" s="95" t="s">
        <v>162</v>
      </c>
      <c r="J66" s="116"/>
      <c r="AE66" s="153"/>
      <c r="AF66" s="153"/>
      <c r="AG66" s="153"/>
      <c r="AH66" s="153"/>
      <c r="AI66" s="153"/>
      <c r="AJ66" s="153"/>
      <c r="AK66" s="153"/>
      <c r="AL66" s="153"/>
      <c r="AM66" s="153"/>
      <c r="AN66" s="153"/>
    </row>
    <row r="67" spans="1:40" ht="12.75" customHeight="1" x14ac:dyDescent="0.2">
      <c r="A67" s="185"/>
      <c r="B67" s="186"/>
      <c r="C67" s="171" t="s">
        <v>163</v>
      </c>
      <c r="D67" s="174" t="s">
        <v>164</v>
      </c>
      <c r="E67" s="191"/>
      <c r="F67" s="193"/>
      <c r="G67" s="188"/>
      <c r="H67" s="174" t="s">
        <v>157</v>
      </c>
      <c r="I67" s="174" t="s">
        <v>157</v>
      </c>
      <c r="J67" s="116"/>
      <c r="AE67" s="153"/>
      <c r="AF67" s="153"/>
      <c r="AG67" s="153"/>
      <c r="AH67" s="153"/>
      <c r="AI67" s="153"/>
      <c r="AJ67" s="153"/>
      <c r="AK67" s="153"/>
      <c r="AL67" s="153"/>
      <c r="AM67" s="153"/>
      <c r="AN67" s="153"/>
    </row>
    <row r="68" spans="1:40" ht="30" customHeight="1" x14ac:dyDescent="0.2">
      <c r="A68" s="51">
        <v>0.1</v>
      </c>
      <c r="B68" s="52" t="s">
        <v>165</v>
      </c>
      <c r="C68" s="117"/>
      <c r="D68" s="118"/>
      <c r="E68" s="206"/>
      <c r="F68" s="295"/>
      <c r="G68" s="182"/>
      <c r="H68" s="119"/>
      <c r="I68" s="119"/>
      <c r="J68" s="179" t="s">
        <v>166</v>
      </c>
      <c r="K68" s="180"/>
      <c r="L68" s="180"/>
      <c r="AE68" s="153"/>
      <c r="AF68" s="153"/>
      <c r="AG68" s="153"/>
      <c r="AH68" s="153"/>
      <c r="AI68" s="153"/>
      <c r="AJ68" s="153"/>
      <c r="AK68" s="153"/>
      <c r="AL68" s="153"/>
      <c r="AM68" s="153"/>
      <c r="AN68" s="153"/>
    </row>
    <row r="69" spans="1:40" ht="30" customHeight="1" x14ac:dyDescent="0.2">
      <c r="A69" s="55">
        <v>0.2</v>
      </c>
      <c r="B69" s="56" t="s">
        <v>167</v>
      </c>
      <c r="C69" s="120"/>
      <c r="D69" s="121"/>
      <c r="E69" s="190"/>
      <c r="F69" s="295"/>
      <c r="G69" s="182"/>
      <c r="H69" s="119"/>
      <c r="I69" s="119"/>
      <c r="J69" s="179"/>
      <c r="K69" s="180"/>
      <c r="L69" s="180"/>
      <c r="AE69" s="153"/>
      <c r="AF69" s="153"/>
      <c r="AG69" s="153"/>
      <c r="AH69" s="153"/>
      <c r="AI69" s="153"/>
      <c r="AJ69" s="153"/>
      <c r="AK69" s="153"/>
      <c r="AL69" s="153"/>
      <c r="AM69" s="153"/>
      <c r="AN69" s="153"/>
    </row>
    <row r="70" spans="1:40" ht="30" customHeight="1" x14ac:dyDescent="0.2">
      <c r="A70" s="55">
        <v>0.3</v>
      </c>
      <c r="B70" s="56" t="s">
        <v>168</v>
      </c>
      <c r="C70" s="120"/>
      <c r="D70" s="121"/>
      <c r="E70" s="190"/>
      <c r="F70" s="295"/>
      <c r="G70" s="182"/>
      <c r="H70" s="119"/>
      <c r="I70" s="119"/>
      <c r="J70" s="179"/>
      <c r="K70" s="180"/>
      <c r="L70" s="180"/>
      <c r="AE70" s="153"/>
      <c r="AF70" s="153"/>
      <c r="AG70" s="153"/>
      <c r="AH70" s="153"/>
      <c r="AI70" s="153"/>
      <c r="AJ70" s="153"/>
      <c r="AK70" s="153"/>
      <c r="AL70" s="153"/>
      <c r="AM70" s="153"/>
      <c r="AN70" s="153"/>
    </row>
    <row r="71" spans="1:40" ht="30" customHeight="1" x14ac:dyDescent="0.2">
      <c r="A71" s="55">
        <v>0.4</v>
      </c>
      <c r="B71" s="56" t="s">
        <v>169</v>
      </c>
      <c r="C71" s="120"/>
      <c r="D71" s="121"/>
      <c r="E71" s="191"/>
      <c r="F71" s="295"/>
      <c r="G71" s="182"/>
      <c r="H71" s="119"/>
      <c r="I71" s="119"/>
      <c r="J71" s="179"/>
      <c r="K71" s="180"/>
      <c r="L71" s="180"/>
      <c r="AE71" s="153"/>
      <c r="AF71" s="153"/>
      <c r="AG71" s="153"/>
      <c r="AH71" s="153"/>
      <c r="AI71" s="153"/>
      <c r="AJ71" s="153"/>
      <c r="AK71" s="153"/>
      <c r="AL71" s="153"/>
      <c r="AM71" s="153"/>
      <c r="AN71" s="153"/>
    </row>
    <row r="72" spans="1:40" ht="30" customHeight="1" x14ac:dyDescent="0.2">
      <c r="A72" s="55">
        <v>1</v>
      </c>
      <c r="B72" s="56" t="s">
        <v>170</v>
      </c>
      <c r="C72" s="120"/>
      <c r="D72" s="121"/>
      <c r="E72" s="122"/>
      <c r="F72" s="295"/>
      <c r="G72" s="182"/>
      <c r="H72" s="119"/>
      <c r="I72" s="119"/>
      <c r="J72" s="179"/>
      <c r="K72" s="180"/>
      <c r="L72" s="180"/>
      <c r="AE72" s="153"/>
      <c r="AF72" s="153"/>
      <c r="AG72" s="153"/>
      <c r="AH72" s="153"/>
      <c r="AI72" s="153"/>
      <c r="AJ72" s="153"/>
      <c r="AK72" s="153"/>
      <c r="AL72" s="153"/>
      <c r="AM72" s="153"/>
      <c r="AN72" s="153"/>
    </row>
    <row r="73" spans="1:40" ht="30" customHeight="1" x14ac:dyDescent="0.2">
      <c r="A73" s="58">
        <v>2.1</v>
      </c>
      <c r="B73" s="56" t="s">
        <v>179</v>
      </c>
      <c r="C73" s="120"/>
      <c r="D73" s="121"/>
      <c r="E73" s="122"/>
      <c r="F73" s="295"/>
      <c r="G73" s="182"/>
      <c r="H73" s="119"/>
      <c r="I73" s="119"/>
      <c r="J73" s="179"/>
      <c r="K73" s="180"/>
      <c r="L73" s="180"/>
      <c r="AE73" s="153"/>
      <c r="AF73" s="153"/>
      <c r="AG73" s="153"/>
      <c r="AH73" s="153"/>
      <c r="AI73" s="153"/>
      <c r="AJ73" s="153"/>
      <c r="AK73" s="153"/>
      <c r="AL73" s="153"/>
      <c r="AM73" s="153"/>
      <c r="AN73" s="153"/>
    </row>
    <row r="74" spans="1:40" ht="30" customHeight="1" x14ac:dyDescent="0.2">
      <c r="A74" s="55">
        <v>2.2000000000000002</v>
      </c>
      <c r="B74" s="56" t="s">
        <v>191</v>
      </c>
      <c r="C74" s="120"/>
      <c r="D74" s="121"/>
      <c r="E74" s="122"/>
      <c r="F74" s="295"/>
      <c r="G74" s="182"/>
      <c r="H74" s="119"/>
      <c r="I74" s="119"/>
      <c r="J74" s="179"/>
      <c r="K74" s="180"/>
      <c r="L74" s="180"/>
      <c r="AE74" s="153"/>
      <c r="AF74" s="153"/>
      <c r="AG74" s="153"/>
      <c r="AH74" s="153"/>
      <c r="AI74" s="153"/>
      <c r="AJ74" s="153"/>
      <c r="AK74" s="153"/>
      <c r="AL74" s="153"/>
      <c r="AM74" s="153"/>
      <c r="AN74" s="153"/>
    </row>
    <row r="75" spans="1:40" ht="30" customHeight="1" x14ac:dyDescent="0.2">
      <c r="A75" s="55">
        <v>2.2999999999999998</v>
      </c>
      <c r="B75" s="56" t="s">
        <v>203</v>
      </c>
      <c r="C75" s="120"/>
      <c r="D75" s="121"/>
      <c r="E75" s="122"/>
      <c r="F75" s="295"/>
      <c r="G75" s="182"/>
      <c r="H75" s="119"/>
      <c r="I75" s="119"/>
      <c r="J75" s="179"/>
      <c r="K75" s="180"/>
      <c r="L75" s="180"/>
      <c r="AE75" s="153"/>
      <c r="AF75" s="153"/>
      <c r="AG75" s="153"/>
      <c r="AH75" s="153"/>
      <c r="AI75" s="153"/>
      <c r="AJ75" s="153"/>
      <c r="AK75" s="153"/>
      <c r="AL75" s="153"/>
      <c r="AM75" s="153"/>
      <c r="AN75" s="153"/>
    </row>
    <row r="76" spans="1:40" ht="30" customHeight="1" x14ac:dyDescent="0.2">
      <c r="A76" s="55">
        <v>2.4</v>
      </c>
      <c r="B76" s="56" t="s">
        <v>205</v>
      </c>
      <c r="C76" s="120"/>
      <c r="D76" s="121"/>
      <c r="E76" s="122"/>
      <c r="F76" s="295"/>
      <c r="G76" s="182"/>
      <c r="H76" s="119"/>
      <c r="I76" s="119"/>
      <c r="J76" s="179"/>
      <c r="K76" s="180"/>
      <c r="L76" s="180"/>
      <c r="AE76" s="153"/>
      <c r="AF76" s="153"/>
      <c r="AG76" s="153"/>
      <c r="AH76" s="153"/>
      <c r="AI76" s="153"/>
      <c r="AJ76" s="153"/>
      <c r="AK76" s="153"/>
      <c r="AL76" s="153"/>
      <c r="AM76" s="153"/>
      <c r="AN76" s="153"/>
    </row>
    <row r="77" spans="1:40" ht="30" customHeight="1" x14ac:dyDescent="0.2">
      <c r="A77" s="55">
        <v>2.5</v>
      </c>
      <c r="B77" s="56" t="s">
        <v>208</v>
      </c>
      <c r="C77" s="120"/>
      <c r="D77" s="121"/>
      <c r="E77" s="122"/>
      <c r="F77" s="295"/>
      <c r="G77" s="182"/>
      <c r="H77" s="119"/>
      <c r="I77" s="119"/>
      <c r="J77" s="179"/>
      <c r="K77" s="180"/>
      <c r="L77" s="180"/>
      <c r="AE77" s="153"/>
      <c r="AF77" s="153"/>
      <c r="AG77" s="153"/>
      <c r="AH77" s="153"/>
      <c r="AI77" s="153"/>
      <c r="AJ77" s="153"/>
      <c r="AK77" s="153"/>
      <c r="AL77" s="153"/>
      <c r="AM77" s="153"/>
      <c r="AN77" s="153"/>
    </row>
    <row r="78" spans="1:40" ht="30" customHeight="1" x14ac:dyDescent="0.2">
      <c r="A78" s="55">
        <v>2.6</v>
      </c>
      <c r="B78" s="56" t="s">
        <v>212</v>
      </c>
      <c r="C78" s="120"/>
      <c r="D78" s="121"/>
      <c r="E78" s="122"/>
      <c r="F78" s="295"/>
      <c r="G78" s="182"/>
      <c r="H78" s="119"/>
      <c r="I78" s="119"/>
      <c r="J78" s="179"/>
      <c r="K78" s="180"/>
      <c r="L78" s="180"/>
      <c r="AE78" s="153"/>
      <c r="AF78" s="153"/>
      <c r="AG78" s="153"/>
      <c r="AH78" s="153"/>
      <c r="AI78" s="153"/>
      <c r="AJ78" s="153"/>
      <c r="AK78" s="153"/>
      <c r="AL78" s="153"/>
      <c r="AM78" s="153"/>
      <c r="AN78" s="153"/>
    </row>
    <row r="79" spans="1:40" ht="30" customHeight="1" x14ac:dyDescent="0.2">
      <c r="A79" s="55">
        <v>2.7</v>
      </c>
      <c r="B79" s="56" t="s">
        <v>215</v>
      </c>
      <c r="C79" s="120"/>
      <c r="D79" s="121"/>
      <c r="E79" s="122"/>
      <c r="F79" s="295"/>
      <c r="G79" s="182"/>
      <c r="H79" s="119"/>
      <c r="I79" s="119"/>
      <c r="J79" s="179"/>
      <c r="K79" s="180"/>
      <c r="L79" s="180"/>
      <c r="AE79" s="153"/>
      <c r="AF79" s="153"/>
      <c r="AG79" s="153"/>
      <c r="AH79" s="153"/>
      <c r="AI79" s="153"/>
      <c r="AJ79" s="153"/>
      <c r="AK79" s="153"/>
      <c r="AL79" s="153"/>
      <c r="AM79" s="153"/>
      <c r="AN79" s="153"/>
    </row>
    <row r="80" spans="1:40" ht="30" customHeight="1" x14ac:dyDescent="0.2">
      <c r="A80" s="55">
        <v>2.8</v>
      </c>
      <c r="B80" s="56" t="s">
        <v>226</v>
      </c>
      <c r="C80" s="120"/>
      <c r="D80" s="121"/>
      <c r="E80" s="122"/>
      <c r="F80" s="295"/>
      <c r="G80" s="182"/>
      <c r="H80" s="119"/>
      <c r="I80" s="119"/>
      <c r="J80" s="179"/>
      <c r="K80" s="180"/>
      <c r="L80" s="180"/>
      <c r="AE80" s="153"/>
      <c r="AF80" s="153"/>
      <c r="AG80" s="153"/>
      <c r="AH80" s="153"/>
      <c r="AI80" s="153"/>
      <c r="AJ80" s="153"/>
      <c r="AK80" s="153"/>
      <c r="AL80" s="153"/>
      <c r="AM80" s="153"/>
      <c r="AN80" s="153"/>
    </row>
    <row r="81" spans="1:40" ht="30" customHeight="1" x14ac:dyDescent="0.2">
      <c r="A81" s="55">
        <v>3</v>
      </c>
      <c r="B81" s="56" t="s">
        <v>230</v>
      </c>
      <c r="C81" s="120"/>
      <c r="D81" s="121"/>
      <c r="E81" s="122"/>
      <c r="F81" s="295"/>
      <c r="G81" s="182"/>
      <c r="H81" s="119"/>
      <c r="I81" s="119"/>
      <c r="J81" s="179"/>
      <c r="K81" s="180"/>
      <c r="L81" s="180"/>
      <c r="AE81" s="153"/>
      <c r="AF81" s="153"/>
      <c r="AG81" s="153"/>
      <c r="AH81" s="153"/>
      <c r="AI81" s="153"/>
      <c r="AJ81" s="153"/>
      <c r="AK81" s="153"/>
      <c r="AL81" s="153"/>
      <c r="AM81" s="153"/>
      <c r="AN81" s="153"/>
    </row>
    <row r="82" spans="1:40" ht="30" customHeight="1" x14ac:dyDescent="0.2">
      <c r="A82" s="55">
        <v>4</v>
      </c>
      <c r="B82" s="56" t="s">
        <v>239</v>
      </c>
      <c r="C82" s="120"/>
      <c r="D82" s="121"/>
      <c r="E82" s="122"/>
      <c r="F82" s="295"/>
      <c r="G82" s="182"/>
      <c r="H82" s="119"/>
      <c r="I82" s="119"/>
      <c r="J82" s="179"/>
      <c r="K82" s="180"/>
      <c r="L82" s="180"/>
      <c r="AE82" s="153"/>
      <c r="AF82" s="153"/>
      <c r="AG82" s="153"/>
      <c r="AH82" s="153"/>
      <c r="AI82" s="153"/>
      <c r="AJ82" s="153"/>
      <c r="AK82" s="153"/>
      <c r="AL82" s="153"/>
      <c r="AM82" s="153"/>
      <c r="AN82" s="153"/>
    </row>
    <row r="83" spans="1:40" ht="30" customHeight="1" x14ac:dyDescent="0.2">
      <c r="A83" s="55">
        <v>5</v>
      </c>
      <c r="B83" s="56" t="s">
        <v>240</v>
      </c>
      <c r="C83" s="120"/>
      <c r="D83" s="121"/>
      <c r="E83" s="122"/>
      <c r="F83" s="295"/>
      <c r="G83" s="182"/>
      <c r="H83" s="119"/>
      <c r="I83" s="119"/>
      <c r="J83" s="152"/>
      <c r="K83" s="29"/>
      <c r="L83" s="29"/>
      <c r="AE83" s="153"/>
      <c r="AF83" s="153"/>
      <c r="AG83" s="153"/>
      <c r="AH83" s="153"/>
      <c r="AI83" s="153"/>
      <c r="AJ83" s="153"/>
      <c r="AK83" s="153"/>
      <c r="AL83" s="153"/>
      <c r="AM83" s="153"/>
      <c r="AN83" s="153"/>
    </row>
    <row r="84" spans="1:40" ht="30" customHeight="1" x14ac:dyDescent="0.2">
      <c r="A84" s="55">
        <v>6</v>
      </c>
      <c r="B84" s="56" t="s">
        <v>273</v>
      </c>
      <c r="C84" s="120"/>
      <c r="D84" s="121"/>
      <c r="E84" s="122"/>
      <c r="F84" s="295"/>
      <c r="G84" s="182"/>
      <c r="H84" s="119"/>
      <c r="I84" s="119"/>
      <c r="J84" s="179"/>
      <c r="K84" s="180"/>
      <c r="L84" s="180"/>
      <c r="AE84" s="72"/>
      <c r="AF84" s="72"/>
      <c r="AG84" s="72"/>
      <c r="AH84" s="72"/>
      <c r="AI84" s="72"/>
      <c r="AJ84" s="72"/>
      <c r="AK84" s="72"/>
      <c r="AL84" s="72"/>
      <c r="AM84" s="72"/>
      <c r="AN84" s="72"/>
    </row>
    <row r="85" spans="1:40" ht="30" customHeight="1" x14ac:dyDescent="0.2">
      <c r="A85" s="55">
        <v>7</v>
      </c>
      <c r="B85" s="56" t="s">
        <v>274</v>
      </c>
      <c r="C85" s="120"/>
      <c r="D85" s="121"/>
      <c r="E85" s="122"/>
      <c r="F85" s="295"/>
      <c r="G85" s="182"/>
      <c r="H85" s="119"/>
      <c r="I85" s="119"/>
      <c r="J85" s="179"/>
      <c r="K85" s="180"/>
      <c r="L85" s="180"/>
      <c r="AE85" s="72"/>
      <c r="AF85" s="72"/>
      <c r="AG85" s="72"/>
      <c r="AH85" s="72"/>
      <c r="AI85" s="72"/>
      <c r="AJ85" s="72"/>
      <c r="AK85" s="72"/>
      <c r="AL85" s="72"/>
      <c r="AM85" s="72"/>
      <c r="AN85" s="72"/>
    </row>
    <row r="86" spans="1:40" ht="30" customHeight="1" x14ac:dyDescent="0.2">
      <c r="A86" s="51">
        <v>8</v>
      </c>
      <c r="B86" s="52" t="s">
        <v>275</v>
      </c>
      <c r="C86" s="123"/>
      <c r="D86" s="118"/>
      <c r="E86" s="124"/>
      <c r="F86" s="295"/>
      <c r="G86" s="182"/>
      <c r="H86" s="125"/>
      <c r="I86" s="125"/>
      <c r="J86" s="152"/>
      <c r="K86" s="29"/>
      <c r="L86" s="29"/>
      <c r="AE86" s="72"/>
      <c r="AF86" s="72"/>
      <c r="AG86" s="72"/>
      <c r="AH86" s="72"/>
      <c r="AI86" s="72"/>
      <c r="AJ86" s="72"/>
      <c r="AK86" s="72"/>
      <c r="AL86" s="72"/>
      <c r="AM86" s="72"/>
      <c r="AN86" s="72"/>
    </row>
    <row r="87" spans="1:40" ht="30" customHeight="1" x14ac:dyDescent="0.2">
      <c r="A87" s="51"/>
      <c r="B87" s="52"/>
      <c r="C87" s="123"/>
      <c r="D87" s="118"/>
      <c r="E87" s="126"/>
      <c r="F87" s="305"/>
      <c r="G87" s="184"/>
      <c r="H87" s="125"/>
      <c r="I87" s="125"/>
      <c r="J87" s="179"/>
      <c r="K87" s="180"/>
      <c r="L87" s="180"/>
      <c r="AE87" s="72"/>
      <c r="AF87" s="72"/>
      <c r="AG87" s="72"/>
      <c r="AH87" s="72"/>
      <c r="AI87" s="72"/>
      <c r="AJ87" s="72"/>
      <c r="AK87" s="72"/>
      <c r="AL87" s="72"/>
      <c r="AM87" s="72"/>
      <c r="AN87" s="72"/>
    </row>
    <row r="88" spans="1:40" ht="31.5" customHeight="1" x14ac:dyDescent="0.2">
      <c r="A88" s="298" t="s">
        <v>289</v>
      </c>
      <c r="B88" s="182"/>
      <c r="C88" s="49" t="s">
        <v>290</v>
      </c>
      <c r="D88" s="49" t="s">
        <v>348</v>
      </c>
      <c r="E88" s="61" t="s">
        <v>349</v>
      </c>
      <c r="F88" s="49" t="s">
        <v>293</v>
      </c>
      <c r="G88" s="127" t="s">
        <v>294</v>
      </c>
      <c r="H88" s="221"/>
      <c r="I88" s="182"/>
      <c r="J88" s="29"/>
      <c r="K88" s="29"/>
      <c r="L88" s="29"/>
      <c r="AK88" s="72"/>
      <c r="AL88" s="72"/>
      <c r="AM88" s="72"/>
      <c r="AN88" s="72"/>
    </row>
    <row r="89" spans="1:40" ht="19.5" customHeight="1" x14ac:dyDescent="0.2">
      <c r="A89" s="55" t="s">
        <v>295</v>
      </c>
      <c r="B89" s="56" t="s">
        <v>296</v>
      </c>
      <c r="C89" s="120"/>
      <c r="D89" s="121"/>
      <c r="E89" s="122"/>
      <c r="F89" s="128"/>
      <c r="G89" s="129"/>
      <c r="H89" s="221"/>
      <c r="I89" s="182"/>
      <c r="J89" s="304" t="s">
        <v>299</v>
      </c>
      <c r="K89" s="180"/>
      <c r="L89" s="180"/>
      <c r="AK89" s="72"/>
      <c r="AL89" s="72"/>
      <c r="AM89" s="72"/>
      <c r="AN89" s="72"/>
    </row>
    <row r="90" spans="1:40" ht="19.5" customHeight="1" x14ac:dyDescent="0.2">
      <c r="A90" s="55" t="s">
        <v>300</v>
      </c>
      <c r="B90" s="56" t="s">
        <v>301</v>
      </c>
      <c r="C90" s="120"/>
      <c r="D90" s="121"/>
      <c r="E90" s="122"/>
      <c r="F90" s="112"/>
      <c r="G90" s="130"/>
      <c r="H90" s="221"/>
      <c r="I90" s="182"/>
      <c r="J90" s="303"/>
      <c r="K90" s="180"/>
      <c r="L90" s="180"/>
      <c r="AK90" s="72"/>
      <c r="AL90" s="72"/>
      <c r="AM90" s="72"/>
      <c r="AN90" s="72"/>
    </row>
    <row r="91" spans="1:40" ht="19.5" customHeight="1" x14ac:dyDescent="0.2">
      <c r="A91" s="55" t="s">
        <v>302</v>
      </c>
      <c r="B91" s="56" t="s">
        <v>303</v>
      </c>
      <c r="C91" s="120"/>
      <c r="D91" s="121"/>
      <c r="E91" s="122"/>
      <c r="F91" s="112"/>
      <c r="G91" s="130"/>
      <c r="H91" s="221"/>
      <c r="I91" s="182"/>
      <c r="J91" s="303"/>
      <c r="K91" s="180"/>
      <c r="L91" s="180"/>
      <c r="AK91" s="72"/>
      <c r="AL91" s="72"/>
      <c r="AM91" s="72"/>
      <c r="AN91" s="72"/>
    </row>
    <row r="92" spans="1:40" ht="24.75" customHeight="1" x14ac:dyDescent="0.2">
      <c r="A92" s="153"/>
      <c r="B92" s="153"/>
      <c r="C92" s="66" t="s">
        <v>304</v>
      </c>
      <c r="D92" s="131">
        <f>SUM(D68:D87)+SUM(D89:D91)</f>
        <v>0</v>
      </c>
      <c r="E92" s="306"/>
      <c r="F92" s="307"/>
      <c r="G92" s="307"/>
      <c r="H92" s="132">
        <f t="shared" ref="H92:I92" si="1">SUM(H68:H87)</f>
        <v>0</v>
      </c>
      <c r="I92" s="132">
        <f t="shared" si="1"/>
        <v>0</v>
      </c>
      <c r="J92" s="29"/>
      <c r="AK92" s="72"/>
      <c r="AL92" s="72"/>
      <c r="AM92" s="72"/>
      <c r="AN92" s="72"/>
    </row>
    <row r="93" spans="1:40" ht="12.75" customHeight="1" x14ac:dyDescent="0.2">
      <c r="A93" s="41"/>
      <c r="B93" s="41"/>
      <c r="C93" s="133" t="s">
        <v>305</v>
      </c>
      <c r="D93" s="134">
        <f>D92/$C$6</f>
        <v>0</v>
      </c>
      <c r="E93" s="286"/>
      <c r="F93" s="287"/>
      <c r="G93" s="287"/>
      <c r="H93" s="102">
        <f t="shared" ref="H93:I93" si="2">H92/$C$6</f>
        <v>0</v>
      </c>
      <c r="I93" s="102">
        <f t="shared" si="2"/>
        <v>0</v>
      </c>
      <c r="J93" s="26"/>
      <c r="K93" s="135"/>
      <c r="L93" s="41"/>
      <c r="M93" s="41"/>
      <c r="N93" s="72"/>
      <c r="O93" s="72"/>
      <c r="P93" s="72"/>
      <c r="Q93" s="72"/>
      <c r="R93" s="72"/>
      <c r="S93" s="72"/>
      <c r="T93" s="72"/>
    </row>
    <row r="94" spans="1:40" ht="23.25" customHeight="1" x14ac:dyDescent="0.2">
      <c r="A94" s="41"/>
      <c r="B94" s="41"/>
      <c r="C94" s="26"/>
      <c r="D94" s="26"/>
      <c r="E94" s="26"/>
      <c r="F94" s="26"/>
    </row>
    <row r="95" spans="1:40" ht="39" customHeight="1" x14ac:dyDescent="0.2">
      <c r="A95" s="135"/>
      <c r="B95" s="135"/>
      <c r="C95" s="135"/>
      <c r="D95" s="135"/>
      <c r="E95" s="135"/>
      <c r="F95" s="135"/>
    </row>
    <row r="96" spans="1:40" ht="27" customHeight="1" x14ac:dyDescent="0.2">
      <c r="A96" s="308" t="s">
        <v>382</v>
      </c>
      <c r="B96" s="184"/>
      <c r="C96" s="189" t="s">
        <v>351</v>
      </c>
      <c r="D96" s="189" t="s">
        <v>308</v>
      </c>
      <c r="E96" s="192" t="s">
        <v>309</v>
      </c>
      <c r="F96" s="184"/>
      <c r="G96" s="225" t="s">
        <v>310</v>
      </c>
      <c r="H96" s="211"/>
      <c r="I96" s="211"/>
      <c r="J96" s="211"/>
      <c r="K96" s="211"/>
      <c r="L96" s="211"/>
      <c r="M96" s="211"/>
      <c r="N96" s="184"/>
      <c r="O96" s="192" t="s">
        <v>311</v>
      </c>
      <c r="P96" s="211"/>
      <c r="Q96" s="211"/>
      <c r="R96" s="184"/>
      <c r="S96" s="217" t="s">
        <v>312</v>
      </c>
      <c r="T96" s="189" t="s">
        <v>313</v>
      </c>
    </row>
    <row r="97" spans="1:20" ht="27" customHeight="1" x14ac:dyDescent="0.2">
      <c r="A97" s="185"/>
      <c r="B97" s="186"/>
      <c r="C97" s="190"/>
      <c r="D97" s="191"/>
      <c r="E97" s="193"/>
      <c r="F97" s="188"/>
      <c r="G97" s="187"/>
      <c r="H97" s="187"/>
      <c r="I97" s="187"/>
      <c r="J97" s="187"/>
      <c r="K97" s="187"/>
      <c r="L97" s="187"/>
      <c r="M97" s="187"/>
      <c r="N97" s="188"/>
      <c r="O97" s="193"/>
      <c r="P97" s="187"/>
      <c r="Q97" s="187"/>
      <c r="R97" s="188"/>
      <c r="S97" s="190"/>
      <c r="T97" s="191"/>
    </row>
    <row r="98" spans="1:20" ht="27" customHeight="1" x14ac:dyDescent="0.2">
      <c r="A98" s="187"/>
      <c r="B98" s="188"/>
      <c r="C98" s="190"/>
      <c r="D98" s="194" t="s">
        <v>314</v>
      </c>
      <c r="E98" s="195"/>
      <c r="F98" s="182"/>
      <c r="G98" s="194" t="s">
        <v>315</v>
      </c>
      <c r="H98" s="195"/>
      <c r="I98" s="195"/>
      <c r="J98" s="195"/>
      <c r="K98" s="195"/>
      <c r="L98" s="195"/>
      <c r="M98" s="195"/>
      <c r="N98" s="182"/>
      <c r="O98" s="194" t="s">
        <v>316</v>
      </c>
      <c r="P98" s="195"/>
      <c r="Q98" s="195"/>
      <c r="R98" s="182"/>
      <c r="S98" s="190"/>
      <c r="T98" s="189" t="s">
        <v>117</v>
      </c>
    </row>
    <row r="99" spans="1:20" ht="27" customHeight="1" x14ac:dyDescent="0.2">
      <c r="A99" s="74" t="s">
        <v>147</v>
      </c>
      <c r="B99" s="75"/>
      <c r="C99" s="191"/>
      <c r="D99" s="76" t="s">
        <v>317</v>
      </c>
      <c r="E99" s="76" t="s">
        <v>318</v>
      </c>
      <c r="F99" s="76" t="s">
        <v>319</v>
      </c>
      <c r="G99" s="76" t="s">
        <v>320</v>
      </c>
      <c r="H99" s="76" t="s">
        <v>321</v>
      </c>
      <c r="I99" s="76" t="s">
        <v>322</v>
      </c>
      <c r="J99" s="76" t="s">
        <v>323</v>
      </c>
      <c r="K99" s="76" t="s">
        <v>324</v>
      </c>
      <c r="L99" s="194" t="s">
        <v>325</v>
      </c>
      <c r="M99" s="182"/>
      <c r="N99" s="76" t="s">
        <v>326</v>
      </c>
      <c r="O99" s="76" t="s">
        <v>327</v>
      </c>
      <c r="P99" s="76" t="s">
        <v>328</v>
      </c>
      <c r="Q99" s="76" t="s">
        <v>329</v>
      </c>
      <c r="R99" s="76" t="s">
        <v>330</v>
      </c>
      <c r="S99" s="191"/>
      <c r="T99" s="191"/>
    </row>
    <row r="100" spans="1:20" ht="30" customHeight="1" x14ac:dyDescent="0.2">
      <c r="A100" s="77">
        <v>0.1</v>
      </c>
      <c r="B100" s="56" t="s">
        <v>165</v>
      </c>
      <c r="C100" s="282"/>
      <c r="D100" s="211"/>
      <c r="E100" s="211"/>
      <c r="F100" s="211"/>
      <c r="G100" s="211"/>
      <c r="H100" s="211"/>
      <c r="I100" s="211"/>
      <c r="J100" s="211"/>
      <c r="K100" s="211"/>
      <c r="L100" s="211"/>
      <c r="M100" s="211"/>
      <c r="N100" s="184"/>
      <c r="O100" s="136"/>
      <c r="P100" s="136"/>
      <c r="Q100" s="136"/>
      <c r="R100" s="136"/>
      <c r="S100" s="83">
        <f t="shared" ref="S100:S119" si="3">SUM(C100:R100)</f>
        <v>0</v>
      </c>
      <c r="T100" s="137"/>
    </row>
    <row r="101" spans="1:20" ht="30" customHeight="1" x14ac:dyDescent="0.2">
      <c r="A101" s="55">
        <v>0.2</v>
      </c>
      <c r="B101" s="56" t="s">
        <v>167</v>
      </c>
      <c r="C101" s="193"/>
      <c r="D101" s="187"/>
      <c r="E101" s="187"/>
      <c r="F101" s="187"/>
      <c r="G101" s="187"/>
      <c r="H101" s="187"/>
      <c r="I101" s="187"/>
      <c r="J101" s="187"/>
      <c r="K101" s="187"/>
      <c r="L101" s="187"/>
      <c r="M101" s="187"/>
      <c r="N101" s="188"/>
      <c r="O101" s="136">
        <v>866000</v>
      </c>
      <c r="P101" s="136"/>
      <c r="Q101" s="136"/>
      <c r="R101" s="136"/>
      <c r="S101" s="83">
        <f t="shared" si="3"/>
        <v>866000</v>
      </c>
      <c r="T101" s="138"/>
    </row>
    <row r="102" spans="1:20" ht="30" customHeight="1" x14ac:dyDescent="0.2">
      <c r="A102" s="55">
        <v>0.3</v>
      </c>
      <c r="B102" s="56" t="s">
        <v>168</v>
      </c>
      <c r="C102" s="138"/>
      <c r="D102" s="138"/>
      <c r="E102" s="139"/>
      <c r="F102" s="140"/>
      <c r="G102" s="140"/>
      <c r="H102" s="136"/>
      <c r="I102" s="136"/>
      <c r="J102" s="136"/>
      <c r="K102" s="136"/>
      <c r="L102" s="282"/>
      <c r="M102" s="211"/>
      <c r="N102" s="184"/>
      <c r="O102" s="136"/>
      <c r="P102" s="136"/>
      <c r="Q102" s="136"/>
      <c r="R102" s="136"/>
      <c r="S102" s="83">
        <f t="shared" si="3"/>
        <v>0</v>
      </c>
      <c r="T102" s="138"/>
    </row>
    <row r="103" spans="1:20" ht="30" customHeight="1" x14ac:dyDescent="0.2">
      <c r="A103" s="55">
        <v>0.4</v>
      </c>
      <c r="B103" s="56" t="s">
        <v>169</v>
      </c>
      <c r="C103" s="138"/>
      <c r="D103" s="138"/>
      <c r="E103" s="139"/>
      <c r="F103" s="140"/>
      <c r="G103" s="141"/>
      <c r="H103" s="136"/>
      <c r="I103" s="136"/>
      <c r="J103" s="136"/>
      <c r="K103" s="136"/>
      <c r="L103" s="205"/>
      <c r="M103" s="180"/>
      <c r="N103" s="186"/>
      <c r="O103" s="136"/>
      <c r="P103" s="136"/>
      <c r="Q103" s="136"/>
      <c r="R103" s="136"/>
      <c r="S103" s="83">
        <f t="shared" si="3"/>
        <v>0</v>
      </c>
      <c r="T103" s="136"/>
    </row>
    <row r="104" spans="1:20" ht="30" customHeight="1" x14ac:dyDescent="0.2">
      <c r="A104" s="55">
        <v>0.5</v>
      </c>
      <c r="B104" s="56" t="s">
        <v>331</v>
      </c>
      <c r="C104" s="138"/>
      <c r="D104" s="138"/>
      <c r="E104" s="139"/>
      <c r="F104" s="140"/>
      <c r="G104" s="141"/>
      <c r="H104" s="136"/>
      <c r="I104" s="136"/>
      <c r="J104" s="136"/>
      <c r="K104" s="136"/>
      <c r="L104" s="205"/>
      <c r="M104" s="180"/>
      <c r="N104" s="186"/>
      <c r="O104" s="136"/>
      <c r="P104" s="136"/>
      <c r="Q104" s="136"/>
      <c r="R104" s="136"/>
      <c r="S104" s="83">
        <f t="shared" si="3"/>
        <v>0</v>
      </c>
      <c r="T104" s="136"/>
    </row>
    <row r="105" spans="1:20" ht="30" customHeight="1" x14ac:dyDescent="0.2">
      <c r="A105" s="55">
        <v>1</v>
      </c>
      <c r="B105" s="56" t="s">
        <v>170</v>
      </c>
      <c r="C105" s="138">
        <v>0</v>
      </c>
      <c r="D105" s="138">
        <v>3240000</v>
      </c>
      <c r="E105" s="142">
        <v>964000</v>
      </c>
      <c r="F105" s="138">
        <v>64000</v>
      </c>
      <c r="G105" s="136"/>
      <c r="H105" s="136"/>
      <c r="I105" s="136">
        <v>0</v>
      </c>
      <c r="J105" s="136"/>
      <c r="K105" s="136"/>
      <c r="L105" s="205"/>
      <c r="M105" s="180"/>
      <c r="N105" s="186"/>
      <c r="O105" s="136"/>
      <c r="P105" s="136">
        <v>287000</v>
      </c>
      <c r="Q105" s="136">
        <v>9000</v>
      </c>
      <c r="R105" s="136">
        <v>606</v>
      </c>
      <c r="S105" s="83">
        <f t="shared" si="3"/>
        <v>4564606</v>
      </c>
      <c r="T105" s="136"/>
    </row>
    <row r="106" spans="1:20" ht="30" customHeight="1" x14ac:dyDescent="0.2">
      <c r="A106" s="55">
        <v>2.1</v>
      </c>
      <c r="B106" s="56" t="s">
        <v>179</v>
      </c>
      <c r="C106" s="138">
        <v>0</v>
      </c>
      <c r="D106" s="138">
        <v>12400000</v>
      </c>
      <c r="E106" s="138">
        <v>1660000</v>
      </c>
      <c r="F106" s="138">
        <v>153000</v>
      </c>
      <c r="G106" s="138"/>
      <c r="H106" s="136"/>
      <c r="I106" s="136">
        <v>0</v>
      </c>
      <c r="J106" s="136">
        <v>2460000</v>
      </c>
      <c r="K106" s="136">
        <v>0</v>
      </c>
      <c r="L106" s="205"/>
      <c r="M106" s="180"/>
      <c r="N106" s="186"/>
      <c r="O106" s="136"/>
      <c r="P106" s="136">
        <v>120000</v>
      </c>
      <c r="Q106" s="136">
        <v>23100</v>
      </c>
      <c r="R106" s="136">
        <v>55.3</v>
      </c>
      <c r="S106" s="83">
        <f t="shared" si="3"/>
        <v>16816155.300000001</v>
      </c>
      <c r="T106" s="138"/>
    </row>
    <row r="107" spans="1:20" ht="30" customHeight="1" x14ac:dyDescent="0.2">
      <c r="A107" s="55">
        <v>2.2000000000000002</v>
      </c>
      <c r="B107" s="56" t="s">
        <v>191</v>
      </c>
      <c r="C107" s="138">
        <v>0</v>
      </c>
      <c r="D107" s="138">
        <v>1990000</v>
      </c>
      <c r="E107" s="142">
        <v>312000</v>
      </c>
      <c r="F107" s="138">
        <v>109000</v>
      </c>
      <c r="G107" s="138"/>
      <c r="H107" s="136"/>
      <c r="I107" s="136">
        <v>0</v>
      </c>
      <c r="J107" s="136">
        <v>390000</v>
      </c>
      <c r="K107" s="136">
        <v>0</v>
      </c>
      <c r="L107" s="205"/>
      <c r="M107" s="180"/>
      <c r="N107" s="186"/>
      <c r="O107" s="136"/>
      <c r="P107" s="136">
        <v>169000</v>
      </c>
      <c r="Q107" s="136">
        <v>11100</v>
      </c>
      <c r="R107" s="136">
        <v>385</v>
      </c>
      <c r="S107" s="83">
        <f t="shared" si="3"/>
        <v>2981485</v>
      </c>
      <c r="T107" s="138"/>
    </row>
    <row r="108" spans="1:20" ht="30" customHeight="1" x14ac:dyDescent="0.2">
      <c r="A108" s="55">
        <v>2.2999999999999998</v>
      </c>
      <c r="B108" s="56" t="s">
        <v>203</v>
      </c>
      <c r="C108" s="138">
        <v>0</v>
      </c>
      <c r="D108" s="138">
        <v>1530000</v>
      </c>
      <c r="E108" s="142">
        <v>189000</v>
      </c>
      <c r="F108" s="138">
        <v>88200</v>
      </c>
      <c r="G108" s="138"/>
      <c r="H108" s="136"/>
      <c r="I108" s="136">
        <v>0</v>
      </c>
      <c r="J108" s="136">
        <v>327000</v>
      </c>
      <c r="K108" s="136">
        <v>0</v>
      </c>
      <c r="L108" s="205"/>
      <c r="M108" s="180"/>
      <c r="N108" s="186"/>
      <c r="O108" s="136"/>
      <c r="P108" s="136">
        <v>118000</v>
      </c>
      <c r="Q108" s="136">
        <v>9030</v>
      </c>
      <c r="R108" s="136">
        <v>267</v>
      </c>
      <c r="S108" s="83">
        <f t="shared" si="3"/>
        <v>2261497</v>
      </c>
      <c r="T108" s="138"/>
    </row>
    <row r="109" spans="1:20" ht="30" customHeight="1" x14ac:dyDescent="0.2">
      <c r="A109" s="55">
        <v>2.4</v>
      </c>
      <c r="B109" s="56" t="s">
        <v>205</v>
      </c>
      <c r="C109" s="138">
        <v>0</v>
      </c>
      <c r="D109" s="138">
        <v>6260</v>
      </c>
      <c r="E109" s="142">
        <v>1690</v>
      </c>
      <c r="F109" s="138">
        <v>82.7</v>
      </c>
      <c r="G109" s="138"/>
      <c r="H109" s="136"/>
      <c r="I109" s="136">
        <v>0</v>
      </c>
      <c r="J109" s="136"/>
      <c r="K109" s="136"/>
      <c r="L109" s="205"/>
      <c r="M109" s="180"/>
      <c r="N109" s="186"/>
      <c r="O109" s="136"/>
      <c r="P109" s="136">
        <v>307</v>
      </c>
      <c r="Q109" s="136">
        <v>9.31</v>
      </c>
      <c r="R109" s="136">
        <v>0.61</v>
      </c>
      <c r="S109" s="83">
        <f t="shared" si="3"/>
        <v>8349.6200000000008</v>
      </c>
      <c r="T109" s="138"/>
    </row>
    <row r="110" spans="1:20" ht="30" customHeight="1" x14ac:dyDescent="0.2">
      <c r="A110" s="55">
        <v>2.5</v>
      </c>
      <c r="B110" s="56" t="s">
        <v>208</v>
      </c>
      <c r="C110" s="138">
        <v>0</v>
      </c>
      <c r="D110" s="138">
        <v>223000</v>
      </c>
      <c r="E110" s="142">
        <v>13600</v>
      </c>
      <c r="F110" s="138">
        <v>2380</v>
      </c>
      <c r="G110" s="138"/>
      <c r="H110" s="136"/>
      <c r="I110" s="136">
        <v>0</v>
      </c>
      <c r="J110" s="136"/>
      <c r="K110" s="136"/>
      <c r="L110" s="205"/>
      <c r="M110" s="180"/>
      <c r="N110" s="186"/>
      <c r="O110" s="136"/>
      <c r="P110" s="136">
        <v>827</v>
      </c>
      <c r="Q110" s="136">
        <v>113</v>
      </c>
      <c r="R110" s="136">
        <v>0.28599999999999998</v>
      </c>
      <c r="S110" s="83">
        <f t="shared" si="3"/>
        <v>239920.28599999999</v>
      </c>
      <c r="T110" s="138"/>
    </row>
    <row r="111" spans="1:20" ht="30" customHeight="1" x14ac:dyDescent="0.2">
      <c r="A111" s="55">
        <v>2.6</v>
      </c>
      <c r="B111" s="56" t="s">
        <v>212</v>
      </c>
      <c r="C111" s="138">
        <v>0</v>
      </c>
      <c r="D111" s="138">
        <v>12000</v>
      </c>
      <c r="E111" s="142">
        <v>1120</v>
      </c>
      <c r="F111" s="138">
        <v>0</v>
      </c>
      <c r="G111" s="138"/>
      <c r="H111" s="136"/>
      <c r="I111" s="136">
        <v>0</v>
      </c>
      <c r="J111" s="136">
        <v>26400</v>
      </c>
      <c r="K111" s="136">
        <v>0</v>
      </c>
      <c r="L111" s="205"/>
      <c r="M111" s="180"/>
      <c r="N111" s="186"/>
      <c r="O111" s="136"/>
      <c r="P111" s="136">
        <v>51.4</v>
      </c>
      <c r="Q111" s="136">
        <v>6.61</v>
      </c>
      <c r="R111" s="136">
        <v>0.434</v>
      </c>
      <c r="S111" s="83">
        <f t="shared" si="3"/>
        <v>39578.444000000003</v>
      </c>
      <c r="T111" s="138"/>
    </row>
    <row r="112" spans="1:20" ht="30" customHeight="1" x14ac:dyDescent="0.2">
      <c r="A112" s="55">
        <v>2.7</v>
      </c>
      <c r="B112" s="56" t="s">
        <v>215</v>
      </c>
      <c r="C112" s="138">
        <v>-635</v>
      </c>
      <c r="D112" s="138">
        <v>1270000</v>
      </c>
      <c r="E112" s="142">
        <v>681000</v>
      </c>
      <c r="F112" s="138">
        <v>33600</v>
      </c>
      <c r="G112" s="138"/>
      <c r="H112" s="136"/>
      <c r="I112" s="136">
        <v>0</v>
      </c>
      <c r="J112" s="136">
        <v>1720000</v>
      </c>
      <c r="K112" s="136">
        <v>0</v>
      </c>
      <c r="L112" s="205"/>
      <c r="M112" s="180"/>
      <c r="N112" s="186"/>
      <c r="O112" s="136"/>
      <c r="P112" s="136">
        <v>71100</v>
      </c>
      <c r="Q112" s="136">
        <v>1990</v>
      </c>
      <c r="R112" s="136">
        <v>141000</v>
      </c>
      <c r="S112" s="83">
        <f t="shared" si="3"/>
        <v>3918055</v>
      </c>
      <c r="T112" s="138"/>
    </row>
    <row r="113" spans="1:20" ht="30" customHeight="1" x14ac:dyDescent="0.2">
      <c r="A113" s="55">
        <v>2.8</v>
      </c>
      <c r="B113" s="56" t="s">
        <v>226</v>
      </c>
      <c r="C113" s="138">
        <v>-13500</v>
      </c>
      <c r="D113" s="138">
        <v>107000</v>
      </c>
      <c r="E113" s="142">
        <v>10900</v>
      </c>
      <c r="F113" s="138">
        <v>0</v>
      </c>
      <c r="G113" s="138"/>
      <c r="H113" s="136"/>
      <c r="I113" s="136">
        <v>0</v>
      </c>
      <c r="J113" s="136">
        <v>238000</v>
      </c>
      <c r="K113" s="136">
        <v>0</v>
      </c>
      <c r="L113" s="205"/>
      <c r="M113" s="180"/>
      <c r="N113" s="186"/>
      <c r="O113" s="136"/>
      <c r="P113" s="136">
        <v>498</v>
      </c>
      <c r="Q113" s="136">
        <v>13600</v>
      </c>
      <c r="R113" s="136">
        <v>102</v>
      </c>
      <c r="S113" s="83">
        <f t="shared" si="3"/>
        <v>356600</v>
      </c>
      <c r="T113" s="138"/>
    </row>
    <row r="114" spans="1:20" ht="30" customHeight="1" x14ac:dyDescent="0.2">
      <c r="A114" s="55">
        <v>3</v>
      </c>
      <c r="B114" s="56" t="s">
        <v>230</v>
      </c>
      <c r="C114" s="138">
        <v>0</v>
      </c>
      <c r="D114" s="138">
        <v>587000</v>
      </c>
      <c r="E114" s="142">
        <v>73000</v>
      </c>
      <c r="F114" s="138">
        <v>18900</v>
      </c>
      <c r="G114" s="138"/>
      <c r="H114" s="136"/>
      <c r="I114" s="136">
        <v>0</v>
      </c>
      <c r="J114" s="136">
        <v>3240000</v>
      </c>
      <c r="K114" s="136">
        <v>0</v>
      </c>
      <c r="L114" s="205"/>
      <c r="M114" s="180"/>
      <c r="N114" s="186"/>
      <c r="O114" s="136"/>
      <c r="P114" s="136">
        <v>3350</v>
      </c>
      <c r="Q114" s="136">
        <v>34600</v>
      </c>
      <c r="R114" s="136">
        <v>0.78200000000000003</v>
      </c>
      <c r="S114" s="83">
        <f t="shared" si="3"/>
        <v>3956850.7820000001</v>
      </c>
      <c r="T114" s="138"/>
    </row>
    <row r="115" spans="1:20" ht="30" customHeight="1" x14ac:dyDescent="0.2">
      <c r="A115" s="55">
        <v>4</v>
      </c>
      <c r="B115" s="56" t="s">
        <v>332</v>
      </c>
      <c r="C115" s="140"/>
      <c r="D115" s="140"/>
      <c r="E115" s="139"/>
      <c r="F115" s="140"/>
      <c r="G115" s="140"/>
      <c r="H115" s="136"/>
      <c r="I115" s="136"/>
      <c r="J115" s="136"/>
      <c r="K115" s="136"/>
      <c r="L115" s="193"/>
      <c r="M115" s="187"/>
      <c r="N115" s="188"/>
      <c r="O115" s="136"/>
      <c r="P115" s="141"/>
      <c r="Q115" s="141"/>
      <c r="R115" s="141"/>
      <c r="S115" s="83">
        <f t="shared" si="3"/>
        <v>0</v>
      </c>
      <c r="T115" s="140"/>
    </row>
    <row r="116" spans="1:20" ht="30" customHeight="1" x14ac:dyDescent="0.2">
      <c r="A116" s="55">
        <v>5</v>
      </c>
      <c r="B116" s="56" t="s">
        <v>240</v>
      </c>
      <c r="C116" s="140">
        <v>0</v>
      </c>
      <c r="D116" s="140">
        <v>12400000</v>
      </c>
      <c r="E116" s="139">
        <v>767000</v>
      </c>
      <c r="F116" s="140">
        <v>538000</v>
      </c>
      <c r="G116" s="140">
        <v>3910000</v>
      </c>
      <c r="H116" s="136"/>
      <c r="I116" s="136">
        <v>0</v>
      </c>
      <c r="J116" s="136">
        <v>29400000</v>
      </c>
      <c r="K116" s="136">
        <v>0</v>
      </c>
      <c r="L116" s="138">
        <v>9680000</v>
      </c>
      <c r="M116" s="138">
        <v>7380000000</v>
      </c>
      <c r="N116" s="138" t="s">
        <v>352</v>
      </c>
      <c r="O116" s="136"/>
      <c r="P116" s="141">
        <v>47300</v>
      </c>
      <c r="Q116" s="141">
        <v>5570</v>
      </c>
      <c r="R116" s="141">
        <v>134</v>
      </c>
      <c r="S116" s="83">
        <f t="shared" si="3"/>
        <v>7436748004</v>
      </c>
      <c r="T116" s="140"/>
    </row>
    <row r="117" spans="1:20" ht="30" customHeight="1" x14ac:dyDescent="0.2">
      <c r="A117" s="55">
        <v>6</v>
      </c>
      <c r="B117" s="56" t="s">
        <v>273</v>
      </c>
      <c r="C117" s="140"/>
      <c r="D117" s="140"/>
      <c r="E117" s="139"/>
      <c r="F117" s="140"/>
      <c r="G117" s="138"/>
      <c r="H117" s="136"/>
      <c r="I117" s="136"/>
      <c r="J117" s="136"/>
      <c r="K117" s="136"/>
      <c r="L117" s="282"/>
      <c r="M117" s="211"/>
      <c r="N117" s="184"/>
      <c r="O117" s="136"/>
      <c r="P117" s="136"/>
      <c r="Q117" s="136"/>
      <c r="R117" s="136"/>
      <c r="S117" s="83">
        <f t="shared" si="3"/>
        <v>0</v>
      </c>
      <c r="T117" s="138"/>
    </row>
    <row r="118" spans="1:20" ht="30" customHeight="1" x14ac:dyDescent="0.2">
      <c r="A118" s="55">
        <v>7</v>
      </c>
      <c r="B118" s="56" t="s">
        <v>274</v>
      </c>
      <c r="C118" s="140"/>
      <c r="D118" s="140"/>
      <c r="E118" s="139"/>
      <c r="F118" s="140"/>
      <c r="G118" s="138"/>
      <c r="H118" s="136"/>
      <c r="I118" s="136"/>
      <c r="J118" s="136"/>
      <c r="K118" s="136"/>
      <c r="L118" s="205"/>
      <c r="M118" s="180"/>
      <c r="N118" s="186"/>
      <c r="O118" s="136"/>
      <c r="P118" s="136"/>
      <c r="Q118" s="136"/>
      <c r="R118" s="136"/>
      <c r="S118" s="83">
        <f t="shared" si="3"/>
        <v>0</v>
      </c>
      <c r="T118" s="138"/>
    </row>
    <row r="119" spans="1:20" ht="30" customHeight="1" x14ac:dyDescent="0.2">
      <c r="A119" s="55">
        <v>8</v>
      </c>
      <c r="B119" s="56" t="s">
        <v>275</v>
      </c>
      <c r="C119" s="140">
        <v>0</v>
      </c>
      <c r="D119" s="140">
        <v>682000</v>
      </c>
      <c r="E119" s="139">
        <v>104000</v>
      </c>
      <c r="F119" s="140">
        <v>38700</v>
      </c>
      <c r="G119" s="138"/>
      <c r="H119" s="136"/>
      <c r="I119" s="136">
        <v>0</v>
      </c>
      <c r="J119" s="136">
        <v>548000</v>
      </c>
      <c r="K119" s="136">
        <v>0</v>
      </c>
      <c r="L119" s="193"/>
      <c r="M119" s="187"/>
      <c r="N119" s="188"/>
      <c r="O119" s="136"/>
      <c r="P119" s="136">
        <v>65800</v>
      </c>
      <c r="Q119" s="136">
        <v>4180</v>
      </c>
      <c r="R119" s="136">
        <v>135</v>
      </c>
      <c r="S119" s="83">
        <f t="shared" si="3"/>
        <v>1442815</v>
      </c>
      <c r="T119" s="138"/>
    </row>
    <row r="120" spans="1:20" ht="30" customHeight="1" x14ac:dyDescent="0.2">
      <c r="A120" s="212" t="s">
        <v>333</v>
      </c>
      <c r="B120" s="182"/>
      <c r="C120" s="213"/>
      <c r="D120" s="195"/>
      <c r="E120" s="182"/>
      <c r="F120" s="140">
        <v>6460000</v>
      </c>
      <c r="G120" s="214"/>
      <c r="H120" s="195"/>
      <c r="I120" s="195"/>
      <c r="J120" s="195"/>
      <c r="K120" s="195"/>
      <c r="L120" s="195"/>
      <c r="M120" s="195"/>
      <c r="N120" s="195"/>
      <c r="O120" s="195"/>
      <c r="P120" s="195"/>
      <c r="Q120" s="195"/>
      <c r="R120" s="182"/>
      <c r="S120" s="83">
        <f>F120</f>
        <v>6460000</v>
      </c>
      <c r="T120" s="84"/>
    </row>
    <row r="121" spans="1:20" ht="18" customHeight="1" x14ac:dyDescent="0.2">
      <c r="A121" s="216" t="s">
        <v>118</v>
      </c>
      <c r="B121" s="182"/>
      <c r="C121" s="109">
        <f t="shared" ref="C121:E121" si="4">SUM(C102:C119)</f>
        <v>-14135</v>
      </c>
      <c r="D121" s="109">
        <f t="shared" si="4"/>
        <v>34447260</v>
      </c>
      <c r="E121" s="110">
        <f t="shared" si="4"/>
        <v>4777310</v>
      </c>
      <c r="F121" s="109">
        <f>SUM(F102:F120)</f>
        <v>7505862.7000000002</v>
      </c>
      <c r="G121" s="109">
        <f t="shared" ref="G121:K121" si="5">SUM(G102:G119)</f>
        <v>3910000</v>
      </c>
      <c r="H121" s="109">
        <f t="shared" si="5"/>
        <v>0</v>
      </c>
      <c r="I121" s="109">
        <f t="shared" si="5"/>
        <v>0</v>
      </c>
      <c r="J121" s="109">
        <f t="shared" si="5"/>
        <v>38349400</v>
      </c>
      <c r="K121" s="109">
        <f t="shared" si="5"/>
        <v>0</v>
      </c>
      <c r="L121" s="280">
        <f>L116+M116</f>
        <v>7389680000</v>
      </c>
      <c r="M121" s="182"/>
      <c r="N121" s="109" t="str">
        <f>N116</f>
        <v>Operational Water</v>
      </c>
      <c r="O121" s="109">
        <f t="shared" ref="O121:R121" si="6">SUM(O100:O119)</f>
        <v>866000</v>
      </c>
      <c r="P121" s="109">
        <f t="shared" si="6"/>
        <v>883233.4</v>
      </c>
      <c r="Q121" s="109">
        <f t="shared" si="6"/>
        <v>112298.92</v>
      </c>
      <c r="R121" s="109">
        <f t="shared" si="6"/>
        <v>142686.41200000001</v>
      </c>
      <c r="S121" s="109">
        <f>SUM(S100:S120)</f>
        <v>7480659916.4320002</v>
      </c>
      <c r="T121" s="109">
        <f>SUM(T100:T119)</f>
        <v>0</v>
      </c>
    </row>
    <row r="122" spans="1:20" ht="18" customHeight="1" x14ac:dyDescent="0.2">
      <c r="A122" s="216" t="s">
        <v>353</v>
      </c>
      <c r="B122" s="182"/>
      <c r="C122" s="87">
        <f t="shared" ref="C122:L122" si="7">C121/$C$6</f>
        <v>-0.28838699147182439</v>
      </c>
      <c r="D122" s="87">
        <f t="shared" si="7"/>
        <v>702.80450483535321</v>
      </c>
      <c r="E122" s="87">
        <f t="shared" si="7"/>
        <v>97.468274370587991</v>
      </c>
      <c r="F122" s="87">
        <f t="shared" si="7"/>
        <v>153.13711796629534</v>
      </c>
      <c r="G122" s="87">
        <f t="shared" si="7"/>
        <v>79.77312604561962</v>
      </c>
      <c r="H122" s="87">
        <f t="shared" si="7"/>
        <v>0</v>
      </c>
      <c r="I122" s="87">
        <f t="shared" si="7"/>
        <v>0</v>
      </c>
      <c r="J122" s="87">
        <f t="shared" si="7"/>
        <v>782.41726853552052</v>
      </c>
      <c r="K122" s="87">
        <f t="shared" si="7"/>
        <v>0</v>
      </c>
      <c r="L122" s="209">
        <f t="shared" si="7"/>
        <v>150766.71971273512</v>
      </c>
      <c r="M122" s="182"/>
      <c r="N122" s="87" t="e">
        <f t="shared" ref="N122:T122" si="8">N121/$C$6</f>
        <v>#VALUE!</v>
      </c>
      <c r="O122" s="143">
        <f t="shared" si="8"/>
        <v>17.66842126739299</v>
      </c>
      <c r="P122" s="143">
        <f t="shared" si="8"/>
        <v>18.020022850614112</v>
      </c>
      <c r="Q122" s="143">
        <f t="shared" si="8"/>
        <v>2.2911600767127758</v>
      </c>
      <c r="R122" s="143">
        <f t="shared" si="8"/>
        <v>2.911135838739952</v>
      </c>
      <c r="S122" s="143">
        <f t="shared" si="8"/>
        <v>152622.92235753051</v>
      </c>
      <c r="T122" s="87">
        <f t="shared" si="8"/>
        <v>0</v>
      </c>
    </row>
    <row r="123" spans="1:20" ht="12.75" customHeight="1" x14ac:dyDescent="0.2">
      <c r="A123" s="144" t="s">
        <v>334</v>
      </c>
      <c r="B123" s="145"/>
      <c r="C123" s="145"/>
      <c r="D123" s="145"/>
      <c r="E123" s="145"/>
      <c r="F123" s="145"/>
      <c r="G123" s="145"/>
      <c r="H123" s="145"/>
      <c r="I123" s="145"/>
      <c r="J123" s="145"/>
      <c r="K123" s="145"/>
      <c r="L123" s="145"/>
      <c r="M123" s="145"/>
      <c r="N123" s="145"/>
      <c r="O123" s="145"/>
      <c r="P123" s="145"/>
      <c r="Q123" s="145"/>
      <c r="R123" s="145"/>
      <c r="S123" s="145"/>
      <c r="T123" s="145"/>
    </row>
    <row r="124" spans="1:20" ht="12.75" customHeight="1" x14ac:dyDescent="0.2">
      <c r="A124" s="172" t="s">
        <v>383</v>
      </c>
      <c r="B124" s="172"/>
      <c r="C124" s="172"/>
      <c r="D124" s="172"/>
      <c r="E124" s="172"/>
      <c r="F124" s="172"/>
      <c r="G124" s="172"/>
      <c r="H124" s="172"/>
      <c r="I124" s="172"/>
      <c r="J124" s="172"/>
      <c r="K124" s="172"/>
      <c r="L124" s="172"/>
      <c r="M124" s="172"/>
      <c r="N124" s="172"/>
      <c r="O124" s="172"/>
      <c r="P124" s="172"/>
      <c r="Q124" s="302"/>
      <c r="R124" s="180"/>
      <c r="S124" s="180"/>
    </row>
    <row r="125" spans="1:20" ht="23.25" customHeight="1" x14ac:dyDescent="0.2">
      <c r="A125" s="172"/>
      <c r="B125" s="172"/>
      <c r="C125" s="172"/>
      <c r="D125" s="172"/>
      <c r="E125" s="172"/>
      <c r="F125" s="172"/>
      <c r="G125" s="172"/>
      <c r="H125" s="172"/>
      <c r="I125" s="172"/>
      <c r="J125" s="172"/>
      <c r="K125" s="172"/>
      <c r="L125" s="172"/>
      <c r="M125" s="172"/>
      <c r="N125" s="172"/>
      <c r="O125" s="172"/>
      <c r="P125" s="172"/>
    </row>
    <row r="126" spans="1:20" ht="12.75" customHeight="1" x14ac:dyDescent="0.2">
      <c r="A126" s="135"/>
      <c r="B126" s="135"/>
      <c r="C126" s="135"/>
      <c r="D126" s="135"/>
      <c r="E126" s="135"/>
      <c r="F126" s="135"/>
    </row>
    <row r="127" spans="1:20" ht="13.5" customHeight="1" x14ac:dyDescent="0.2">
      <c r="A127" s="135"/>
      <c r="B127" s="135"/>
      <c r="C127" s="135"/>
      <c r="D127" s="135"/>
      <c r="E127" s="135"/>
      <c r="F127" s="135"/>
    </row>
    <row r="128" spans="1:20" ht="25.5" customHeight="1" x14ac:dyDescent="0.2">
      <c r="A128" s="135"/>
      <c r="B128" s="135"/>
      <c r="C128" s="135"/>
      <c r="D128" s="135"/>
      <c r="E128" s="135"/>
      <c r="F128" s="135"/>
    </row>
    <row r="129" spans="1:6" ht="29.25" customHeight="1" x14ac:dyDescent="0.2">
      <c r="A129" s="135"/>
      <c r="B129" s="135"/>
      <c r="C129" s="135"/>
      <c r="D129" s="135"/>
      <c r="E129" s="135"/>
      <c r="F129" s="135"/>
    </row>
    <row r="130" spans="1:6" ht="29.25" customHeight="1" x14ac:dyDescent="0.2">
      <c r="A130" s="135"/>
      <c r="B130" s="135"/>
      <c r="C130" s="135"/>
      <c r="D130" s="135"/>
      <c r="E130" s="135"/>
      <c r="F130" s="135"/>
    </row>
    <row r="131" spans="1:6" ht="33" customHeight="1" x14ac:dyDescent="0.2">
      <c r="A131" s="135"/>
      <c r="B131" s="135"/>
      <c r="C131" s="135"/>
      <c r="D131" s="135"/>
      <c r="E131" s="135"/>
      <c r="F131" s="135"/>
    </row>
    <row r="132" spans="1:6" ht="33" customHeight="1" x14ac:dyDescent="0.2">
      <c r="A132" s="135"/>
      <c r="B132" s="135"/>
      <c r="C132" s="135"/>
      <c r="D132" s="135"/>
      <c r="E132" s="135"/>
      <c r="F132" s="135"/>
    </row>
    <row r="133" spans="1:6" ht="33" customHeight="1" x14ac:dyDescent="0.2">
      <c r="A133" s="135"/>
      <c r="B133" s="135"/>
      <c r="C133" s="135"/>
      <c r="D133" s="135"/>
      <c r="E133" s="135"/>
      <c r="F133" s="135"/>
    </row>
    <row r="134" spans="1:6" ht="29.25" customHeight="1" x14ac:dyDescent="0.2">
      <c r="A134" s="135"/>
      <c r="B134" s="135"/>
      <c r="C134" s="135"/>
      <c r="D134" s="135"/>
      <c r="E134" s="135"/>
      <c r="F134" s="135"/>
    </row>
    <row r="135" spans="1:6" ht="34.5" customHeight="1" x14ac:dyDescent="0.2">
      <c r="A135" s="135"/>
      <c r="B135" s="135"/>
      <c r="C135" s="135"/>
      <c r="D135" s="135"/>
      <c r="E135" s="135"/>
      <c r="F135" s="135"/>
    </row>
    <row r="136" spans="1:6" ht="28.5" customHeight="1" x14ac:dyDescent="0.2">
      <c r="A136" s="135"/>
      <c r="B136" s="135"/>
      <c r="C136" s="135"/>
      <c r="D136" s="135"/>
      <c r="E136" s="135"/>
      <c r="F136" s="135"/>
    </row>
    <row r="137" spans="1:6" ht="31.5" customHeight="1" x14ac:dyDescent="0.2">
      <c r="A137" s="135"/>
      <c r="B137" s="135"/>
      <c r="C137" s="135"/>
      <c r="D137" s="135"/>
      <c r="E137" s="135"/>
      <c r="F137" s="135"/>
    </row>
    <row r="138" spans="1:6" ht="33" customHeight="1" x14ac:dyDescent="0.2">
      <c r="A138" s="135"/>
      <c r="B138" s="135"/>
      <c r="C138" s="135"/>
      <c r="D138" s="135"/>
      <c r="E138" s="135"/>
      <c r="F138" s="135"/>
    </row>
    <row r="139" spans="1:6" ht="33.75" customHeight="1" x14ac:dyDescent="0.2">
      <c r="A139" s="135"/>
      <c r="B139" s="135"/>
      <c r="C139" s="135"/>
      <c r="D139" s="135"/>
      <c r="E139" s="135"/>
      <c r="F139" s="135"/>
    </row>
    <row r="140" spans="1:6" ht="30" customHeight="1" x14ac:dyDescent="0.2">
      <c r="A140" s="135"/>
      <c r="B140" s="135"/>
      <c r="C140" s="135"/>
      <c r="D140" s="135"/>
      <c r="E140" s="135"/>
      <c r="F140" s="135"/>
    </row>
    <row r="141" spans="1:6" ht="32.25" customHeight="1" x14ac:dyDescent="0.2">
      <c r="A141" s="135"/>
      <c r="B141" s="135"/>
      <c r="C141" s="135"/>
      <c r="D141" s="135"/>
      <c r="E141" s="135"/>
      <c r="F141" s="135"/>
    </row>
    <row r="142" spans="1:6" ht="31.5" customHeight="1" x14ac:dyDescent="0.2">
      <c r="A142" s="135"/>
      <c r="B142" s="135"/>
      <c r="C142" s="135"/>
      <c r="D142" s="135"/>
      <c r="E142" s="135"/>
      <c r="F142" s="135"/>
    </row>
    <row r="143" spans="1:6" ht="38.25" customHeight="1" x14ac:dyDescent="0.2">
      <c r="A143" s="135"/>
      <c r="B143" s="135"/>
      <c r="C143" s="135"/>
      <c r="D143" s="135"/>
      <c r="E143" s="135"/>
      <c r="F143" s="135"/>
    </row>
    <row r="144" spans="1:6" ht="24.75" customHeight="1" x14ac:dyDescent="0.2">
      <c r="A144" s="135"/>
      <c r="B144" s="135"/>
      <c r="C144" s="135"/>
      <c r="D144" s="135"/>
      <c r="E144" s="135"/>
      <c r="F144" s="135"/>
    </row>
    <row r="145" spans="1:6" ht="35.25" customHeight="1" x14ac:dyDescent="0.2">
      <c r="A145" s="135"/>
      <c r="B145" s="135"/>
      <c r="C145" s="135"/>
      <c r="D145" s="135"/>
      <c r="E145" s="135"/>
      <c r="F145" s="135"/>
    </row>
    <row r="146" spans="1:6" ht="31.5" customHeight="1" x14ac:dyDescent="0.2">
      <c r="A146" s="135"/>
      <c r="B146" s="135"/>
      <c r="C146" s="135"/>
      <c r="D146" s="135"/>
      <c r="E146" s="135"/>
      <c r="F146" s="135"/>
    </row>
    <row r="147" spans="1:6" ht="25.5" customHeight="1" x14ac:dyDescent="0.2">
      <c r="A147" s="135"/>
      <c r="B147" s="135"/>
      <c r="C147" s="135"/>
      <c r="D147" s="135"/>
      <c r="E147" s="135"/>
      <c r="F147" s="135"/>
    </row>
    <row r="148" spans="1:6" ht="33" customHeight="1" x14ac:dyDescent="0.2">
      <c r="A148" s="135"/>
      <c r="B148" s="135"/>
      <c r="C148" s="135"/>
      <c r="D148" s="135"/>
      <c r="E148" s="135"/>
      <c r="F148" s="135"/>
    </row>
    <row r="149" spans="1:6" ht="37.5" customHeight="1" x14ac:dyDescent="0.2">
      <c r="A149" s="135"/>
      <c r="B149" s="135"/>
      <c r="C149" s="135"/>
      <c r="D149" s="135"/>
      <c r="E149" s="135"/>
      <c r="F149" s="135"/>
    </row>
    <row r="150" spans="1:6" ht="37.5" customHeight="1" x14ac:dyDescent="0.2">
      <c r="A150" s="135"/>
      <c r="B150" s="135"/>
      <c r="C150" s="135"/>
      <c r="D150" s="135"/>
      <c r="E150" s="135"/>
      <c r="F150" s="135"/>
    </row>
    <row r="151" spans="1:6" ht="24.75" customHeight="1" x14ac:dyDescent="0.2">
      <c r="A151" s="135"/>
      <c r="B151" s="135"/>
      <c r="C151" s="135"/>
      <c r="D151" s="135"/>
      <c r="E151" s="135"/>
      <c r="F151" s="135"/>
    </row>
    <row r="152" spans="1:6" ht="12.75" customHeight="1" x14ac:dyDescent="0.2">
      <c r="A152" s="135"/>
      <c r="B152" s="135"/>
      <c r="C152" s="135"/>
      <c r="D152" s="135"/>
      <c r="E152" s="135"/>
      <c r="F152" s="135"/>
    </row>
    <row r="153" spans="1:6" ht="12.75" customHeight="1" x14ac:dyDescent="0.2">
      <c r="A153" s="135"/>
      <c r="B153" s="135"/>
      <c r="C153" s="135"/>
      <c r="D153" s="135"/>
      <c r="E153" s="135"/>
      <c r="F153" s="135"/>
    </row>
    <row r="154" spans="1:6" ht="12.75" customHeight="1" x14ac:dyDescent="0.2">
      <c r="A154" s="135"/>
      <c r="B154" s="135"/>
      <c r="C154" s="135"/>
      <c r="D154" s="135"/>
      <c r="E154" s="135"/>
      <c r="F154" s="135"/>
    </row>
    <row r="155" spans="1:6" ht="12.75" customHeight="1" x14ac:dyDescent="0.2">
      <c r="A155" s="135"/>
      <c r="B155" s="135"/>
      <c r="C155" s="135"/>
      <c r="D155" s="135"/>
      <c r="E155" s="135"/>
      <c r="F155" s="135"/>
    </row>
    <row r="156" spans="1:6" ht="12.75" customHeight="1" x14ac:dyDescent="0.2">
      <c r="A156" s="135"/>
      <c r="B156" s="135"/>
      <c r="C156" s="135"/>
      <c r="D156" s="135"/>
      <c r="E156" s="135"/>
      <c r="F156" s="135"/>
    </row>
    <row r="157" spans="1:6" ht="12.75" customHeight="1" x14ac:dyDescent="0.2">
      <c r="A157" s="135"/>
      <c r="B157" s="135"/>
      <c r="C157" s="135"/>
      <c r="D157" s="135"/>
      <c r="E157" s="135"/>
      <c r="F157" s="135"/>
    </row>
    <row r="158" spans="1:6" ht="12.75" customHeight="1" x14ac:dyDescent="0.2">
      <c r="A158" s="135"/>
      <c r="B158" s="135"/>
      <c r="C158" s="135"/>
      <c r="D158" s="135"/>
      <c r="E158" s="135"/>
      <c r="F158" s="135"/>
    </row>
    <row r="159" spans="1:6" ht="12.75" customHeight="1" x14ac:dyDescent="0.2">
      <c r="A159" s="24"/>
      <c r="C159" s="26"/>
      <c r="D159" s="26"/>
      <c r="E159" s="26"/>
      <c r="F159" s="26"/>
    </row>
    <row r="160" spans="1:6" ht="12.75" customHeight="1" x14ac:dyDescent="0.2">
      <c r="A160" s="24"/>
      <c r="C160" s="26"/>
      <c r="D160" s="26"/>
      <c r="E160" s="26"/>
      <c r="F160" s="26"/>
    </row>
    <row r="161" spans="1:6" ht="12.75" customHeight="1" x14ac:dyDescent="0.2">
      <c r="A161" s="24"/>
      <c r="C161" s="26"/>
      <c r="D161" s="26"/>
      <c r="E161" s="26"/>
      <c r="F161" s="26"/>
    </row>
    <row r="162" spans="1:6" ht="12.75" customHeight="1" x14ac:dyDescent="0.2">
      <c r="A162" s="24"/>
      <c r="C162" s="26"/>
      <c r="D162" s="26"/>
      <c r="E162" s="26"/>
      <c r="F162" s="26"/>
    </row>
    <row r="163" spans="1:6" ht="12.75" customHeight="1" x14ac:dyDescent="0.2">
      <c r="A163" s="24"/>
      <c r="C163" s="26"/>
      <c r="D163" s="26"/>
      <c r="E163" s="26"/>
      <c r="F163" s="26"/>
    </row>
    <row r="164" spans="1:6" ht="12.75" customHeight="1" x14ac:dyDescent="0.2">
      <c r="A164" s="24"/>
      <c r="C164" s="26"/>
      <c r="D164" s="26"/>
      <c r="E164" s="26"/>
      <c r="F164" s="26"/>
    </row>
    <row r="165" spans="1:6" ht="12.75" customHeight="1" x14ac:dyDescent="0.2">
      <c r="A165" s="24"/>
      <c r="C165" s="26"/>
      <c r="D165" s="26"/>
      <c r="E165" s="26"/>
      <c r="F165" s="26"/>
    </row>
    <row r="166" spans="1:6" ht="12.75" customHeight="1" x14ac:dyDescent="0.2">
      <c r="A166" s="24"/>
      <c r="C166" s="26"/>
      <c r="D166" s="26"/>
      <c r="E166" s="26"/>
      <c r="F166" s="26"/>
    </row>
    <row r="167" spans="1:6" ht="12.75" customHeight="1" x14ac:dyDescent="0.2">
      <c r="A167" s="24"/>
      <c r="C167" s="26"/>
      <c r="D167" s="26"/>
      <c r="E167" s="26"/>
      <c r="F167" s="26"/>
    </row>
    <row r="168" spans="1:6" ht="12.75" customHeight="1" x14ac:dyDescent="0.2">
      <c r="A168" s="24"/>
      <c r="C168" s="26"/>
      <c r="D168" s="26"/>
      <c r="E168" s="26"/>
      <c r="F168" s="26"/>
    </row>
    <row r="169" spans="1:6" ht="12.75" customHeight="1" x14ac:dyDescent="0.2">
      <c r="A169" s="24"/>
      <c r="C169" s="26"/>
      <c r="D169" s="26"/>
      <c r="E169" s="26"/>
      <c r="F169" s="26"/>
    </row>
    <row r="170" spans="1:6" ht="12.75" customHeight="1" x14ac:dyDescent="0.2">
      <c r="A170" s="24"/>
      <c r="C170" s="26"/>
      <c r="D170" s="26"/>
      <c r="E170" s="26"/>
      <c r="F170" s="26"/>
    </row>
    <row r="171" spans="1:6" ht="12.75" customHeight="1" x14ac:dyDescent="0.2">
      <c r="A171" s="24"/>
      <c r="C171" s="26"/>
      <c r="D171" s="26"/>
      <c r="E171" s="26"/>
      <c r="F171" s="26"/>
    </row>
    <row r="172" spans="1:6" ht="12.75" customHeight="1" x14ac:dyDescent="0.2">
      <c r="A172" s="24"/>
      <c r="C172" s="26"/>
      <c r="D172" s="26"/>
      <c r="E172" s="26"/>
      <c r="F172" s="26"/>
    </row>
    <row r="173" spans="1:6" ht="12.75" customHeight="1" x14ac:dyDescent="0.2">
      <c r="A173" s="24"/>
      <c r="C173" s="26"/>
      <c r="D173" s="26"/>
      <c r="E173" s="26"/>
      <c r="F173" s="26"/>
    </row>
    <row r="174" spans="1:6" ht="12.75" customHeight="1" x14ac:dyDescent="0.2">
      <c r="A174" s="24"/>
      <c r="C174" s="26"/>
      <c r="D174" s="26"/>
      <c r="E174" s="26"/>
      <c r="F174" s="26"/>
    </row>
    <row r="175" spans="1:6" ht="12.75" customHeight="1" x14ac:dyDescent="0.2">
      <c r="A175" s="24"/>
      <c r="C175" s="26"/>
      <c r="D175" s="26"/>
      <c r="E175" s="26"/>
      <c r="F175" s="26"/>
    </row>
    <row r="176" spans="1:6" ht="12.75" customHeight="1" x14ac:dyDescent="0.2">
      <c r="A176" s="24"/>
      <c r="C176" s="26"/>
      <c r="D176" s="26"/>
      <c r="E176" s="26"/>
      <c r="F176" s="26"/>
    </row>
    <row r="177" spans="1:6" ht="12.75" customHeight="1" x14ac:dyDescent="0.2">
      <c r="A177" s="24"/>
      <c r="C177" s="26"/>
      <c r="D177" s="26"/>
      <c r="E177" s="26"/>
      <c r="F177" s="26"/>
    </row>
    <row r="178" spans="1:6" ht="12.75" customHeight="1" x14ac:dyDescent="0.2">
      <c r="A178" s="24"/>
      <c r="C178" s="26"/>
      <c r="D178" s="26"/>
      <c r="E178" s="26"/>
      <c r="F178" s="26"/>
    </row>
    <row r="179" spans="1:6" ht="12.75" customHeight="1" x14ac:dyDescent="0.2">
      <c r="A179" s="24"/>
      <c r="C179" s="26"/>
      <c r="D179" s="26"/>
      <c r="E179" s="26"/>
      <c r="F179" s="26"/>
    </row>
    <row r="180" spans="1:6" ht="12.75" customHeight="1" x14ac:dyDescent="0.2">
      <c r="A180" s="24"/>
      <c r="C180" s="26"/>
      <c r="D180" s="26"/>
      <c r="E180" s="26"/>
      <c r="F180" s="26"/>
    </row>
    <row r="181" spans="1:6" ht="12.75" customHeight="1" x14ac:dyDescent="0.2">
      <c r="A181" s="24"/>
      <c r="C181" s="26"/>
      <c r="D181" s="26"/>
      <c r="E181" s="26"/>
      <c r="F181" s="26"/>
    </row>
    <row r="182" spans="1:6" ht="12.75" customHeight="1" x14ac:dyDescent="0.2">
      <c r="A182" s="24"/>
      <c r="C182" s="26"/>
      <c r="D182" s="26"/>
      <c r="E182" s="26"/>
      <c r="F182" s="26"/>
    </row>
    <row r="183" spans="1:6" ht="12.75" customHeight="1" x14ac:dyDescent="0.2">
      <c r="A183" s="24"/>
      <c r="C183" s="26"/>
      <c r="D183" s="26"/>
      <c r="E183" s="26"/>
      <c r="F183" s="26"/>
    </row>
    <row r="184" spans="1:6" ht="12.75" customHeight="1" x14ac:dyDescent="0.2">
      <c r="A184" s="24"/>
      <c r="C184" s="26"/>
      <c r="D184" s="26"/>
      <c r="E184" s="26"/>
      <c r="F184" s="26"/>
    </row>
    <row r="185" spans="1:6" ht="12.75" customHeight="1" x14ac:dyDescent="0.2">
      <c r="A185" s="24"/>
      <c r="C185" s="26"/>
      <c r="D185" s="26"/>
      <c r="E185" s="26"/>
      <c r="F185" s="26"/>
    </row>
    <row r="186" spans="1:6" ht="12.75" customHeight="1" x14ac:dyDescent="0.2">
      <c r="A186" s="24"/>
      <c r="C186" s="26"/>
      <c r="D186" s="26"/>
      <c r="E186" s="26"/>
      <c r="F186" s="26"/>
    </row>
    <row r="187" spans="1:6" ht="12.75" customHeight="1" x14ac:dyDescent="0.2">
      <c r="A187" s="24"/>
      <c r="C187" s="26"/>
      <c r="D187" s="26"/>
      <c r="E187" s="26"/>
      <c r="F187" s="26"/>
    </row>
    <row r="188" spans="1:6" ht="12.75" customHeight="1" x14ac:dyDescent="0.2">
      <c r="A188" s="24"/>
      <c r="C188" s="26"/>
      <c r="D188" s="26"/>
      <c r="E188" s="26"/>
      <c r="F188" s="26"/>
    </row>
    <row r="189" spans="1:6" ht="12.75" customHeight="1" x14ac:dyDescent="0.2">
      <c r="A189" s="24"/>
      <c r="C189" s="26"/>
      <c r="D189" s="26"/>
      <c r="E189" s="26"/>
      <c r="F189" s="26"/>
    </row>
    <row r="190" spans="1:6" ht="12.75" customHeight="1" x14ac:dyDescent="0.2">
      <c r="A190" s="24"/>
      <c r="C190" s="26"/>
      <c r="D190" s="26"/>
      <c r="E190" s="26"/>
      <c r="F190" s="26"/>
    </row>
    <row r="191" spans="1:6" ht="12.75" customHeight="1" x14ac:dyDescent="0.2">
      <c r="A191" s="24"/>
      <c r="C191" s="26"/>
      <c r="D191" s="26"/>
      <c r="E191" s="26"/>
      <c r="F191" s="26"/>
    </row>
    <row r="192" spans="1:6" ht="12.75" customHeight="1" x14ac:dyDescent="0.2">
      <c r="A192" s="24"/>
      <c r="C192" s="26"/>
      <c r="D192" s="26"/>
      <c r="E192" s="26"/>
      <c r="F192" s="26"/>
    </row>
    <row r="193" spans="1:6" ht="12.75" customHeight="1" x14ac:dyDescent="0.2">
      <c r="A193" s="24"/>
      <c r="C193" s="26"/>
      <c r="D193" s="26"/>
      <c r="E193" s="26"/>
      <c r="F193" s="26"/>
    </row>
    <row r="194" spans="1:6" ht="12.75" customHeight="1" x14ac:dyDescent="0.2">
      <c r="A194" s="24"/>
      <c r="C194" s="26"/>
      <c r="D194" s="26"/>
      <c r="E194" s="26"/>
      <c r="F194" s="26"/>
    </row>
    <row r="195" spans="1:6" ht="12.75" customHeight="1" x14ac:dyDescent="0.2">
      <c r="A195" s="24"/>
      <c r="C195" s="26"/>
      <c r="D195" s="26"/>
      <c r="E195" s="26"/>
      <c r="F195" s="26"/>
    </row>
    <row r="196" spans="1:6" ht="12.75" customHeight="1" x14ac:dyDescent="0.2">
      <c r="A196" s="24"/>
      <c r="C196" s="26"/>
      <c r="D196" s="26"/>
      <c r="E196" s="26"/>
      <c r="F196" s="26"/>
    </row>
    <row r="197" spans="1:6" ht="12.75" customHeight="1" x14ac:dyDescent="0.2">
      <c r="A197" s="24"/>
      <c r="C197" s="26"/>
      <c r="D197" s="26"/>
      <c r="E197" s="26"/>
      <c r="F197" s="26"/>
    </row>
    <row r="198" spans="1:6" ht="12.75" customHeight="1" x14ac:dyDescent="0.2">
      <c r="A198" s="24"/>
      <c r="C198" s="26"/>
      <c r="D198" s="26"/>
      <c r="E198" s="26"/>
      <c r="F198" s="26"/>
    </row>
    <row r="199" spans="1:6" ht="12.75" customHeight="1" x14ac:dyDescent="0.2">
      <c r="A199" s="24"/>
      <c r="C199" s="26"/>
      <c r="D199" s="26"/>
      <c r="E199" s="26"/>
      <c r="F199" s="26"/>
    </row>
    <row r="200" spans="1:6" ht="12.75" customHeight="1" x14ac:dyDescent="0.2">
      <c r="A200" s="24"/>
      <c r="C200" s="26"/>
      <c r="D200" s="26"/>
      <c r="E200" s="26"/>
      <c r="F200" s="26"/>
    </row>
    <row r="201" spans="1:6" ht="12.75" customHeight="1" x14ac:dyDescent="0.2">
      <c r="A201" s="24"/>
      <c r="C201" s="26"/>
      <c r="D201" s="26"/>
      <c r="E201" s="26"/>
      <c r="F201" s="26"/>
    </row>
    <row r="202" spans="1:6" ht="12.75" customHeight="1" x14ac:dyDescent="0.2">
      <c r="A202" s="24"/>
      <c r="C202" s="26"/>
      <c r="D202" s="26"/>
      <c r="E202" s="26"/>
      <c r="F202" s="26"/>
    </row>
    <row r="203" spans="1:6" ht="12.75" customHeight="1" x14ac:dyDescent="0.2">
      <c r="A203" s="24"/>
      <c r="C203" s="26"/>
      <c r="D203" s="26"/>
      <c r="E203" s="26"/>
      <c r="F203" s="26"/>
    </row>
    <row r="204" spans="1:6" ht="12.75" customHeight="1" x14ac:dyDescent="0.2">
      <c r="A204" s="24"/>
      <c r="C204" s="26"/>
      <c r="D204" s="26"/>
      <c r="E204" s="26"/>
      <c r="F204" s="26"/>
    </row>
    <row r="205" spans="1:6" ht="12.75" customHeight="1" x14ac:dyDescent="0.2">
      <c r="A205" s="24"/>
      <c r="C205" s="26"/>
      <c r="D205" s="26"/>
      <c r="E205" s="26"/>
      <c r="F205" s="26"/>
    </row>
    <row r="206" spans="1:6" ht="12.75" customHeight="1" x14ac:dyDescent="0.2">
      <c r="A206" s="24"/>
      <c r="C206" s="26"/>
      <c r="D206" s="26"/>
      <c r="E206" s="26"/>
      <c r="F206" s="26"/>
    </row>
    <row r="207" spans="1:6" ht="12.75" customHeight="1" x14ac:dyDescent="0.2">
      <c r="A207" s="24"/>
      <c r="C207" s="26"/>
      <c r="D207" s="26"/>
      <c r="E207" s="26"/>
      <c r="F207" s="26"/>
    </row>
    <row r="208" spans="1:6" ht="12.75" customHeight="1" x14ac:dyDescent="0.2">
      <c r="A208" s="24"/>
      <c r="C208" s="26"/>
      <c r="D208" s="26"/>
      <c r="E208" s="26"/>
      <c r="F208" s="26"/>
    </row>
    <row r="209" spans="1:6" ht="12.75" customHeight="1" x14ac:dyDescent="0.2">
      <c r="A209" s="24"/>
      <c r="C209" s="26"/>
      <c r="D209" s="26"/>
      <c r="E209" s="26"/>
      <c r="F209" s="26"/>
    </row>
    <row r="210" spans="1:6" ht="12.75" customHeight="1" x14ac:dyDescent="0.2">
      <c r="A210" s="24"/>
      <c r="C210" s="26"/>
      <c r="D210" s="26"/>
      <c r="E210" s="26"/>
      <c r="F210" s="26"/>
    </row>
    <row r="211" spans="1:6" ht="12.75" customHeight="1" x14ac:dyDescent="0.2">
      <c r="A211" s="24"/>
      <c r="C211" s="26"/>
      <c r="D211" s="26"/>
      <c r="E211" s="26"/>
      <c r="F211" s="26"/>
    </row>
    <row r="212" spans="1:6" ht="12.75" customHeight="1" x14ac:dyDescent="0.2">
      <c r="A212" s="24"/>
      <c r="C212" s="26"/>
      <c r="D212" s="26"/>
      <c r="E212" s="26"/>
      <c r="F212" s="26"/>
    </row>
    <row r="213" spans="1:6" ht="12.75" customHeight="1" x14ac:dyDescent="0.2">
      <c r="A213" s="24"/>
      <c r="C213" s="26"/>
      <c r="D213" s="26"/>
      <c r="E213" s="26"/>
      <c r="F213" s="26"/>
    </row>
    <row r="214" spans="1:6" ht="12.75" customHeight="1" x14ac:dyDescent="0.2">
      <c r="A214" s="24"/>
      <c r="C214" s="26"/>
      <c r="D214" s="26"/>
      <c r="E214" s="26"/>
      <c r="F214" s="26"/>
    </row>
    <row r="215" spans="1:6" ht="12.75" customHeight="1" x14ac:dyDescent="0.2">
      <c r="A215" s="24"/>
      <c r="C215" s="26"/>
      <c r="D215" s="26"/>
      <c r="E215" s="26"/>
      <c r="F215" s="26"/>
    </row>
    <row r="216" spans="1:6" ht="12.75" customHeight="1" x14ac:dyDescent="0.2">
      <c r="A216" s="24"/>
      <c r="C216" s="26"/>
      <c r="D216" s="26"/>
      <c r="E216" s="26"/>
      <c r="F216" s="26"/>
    </row>
    <row r="217" spans="1:6" ht="12.75" customHeight="1" x14ac:dyDescent="0.2">
      <c r="A217" s="24"/>
      <c r="C217" s="26"/>
      <c r="D217" s="26"/>
      <c r="E217" s="26"/>
      <c r="F217" s="26"/>
    </row>
    <row r="218" spans="1:6" ht="12.75" customHeight="1" x14ac:dyDescent="0.2">
      <c r="A218" s="24"/>
      <c r="C218" s="26"/>
      <c r="D218" s="26"/>
      <c r="E218" s="26"/>
      <c r="F218" s="26"/>
    </row>
    <row r="219" spans="1:6" ht="12.75" customHeight="1" x14ac:dyDescent="0.2">
      <c r="A219" s="24"/>
      <c r="C219" s="26"/>
      <c r="D219" s="26"/>
      <c r="E219" s="26"/>
      <c r="F219" s="26"/>
    </row>
    <row r="220" spans="1:6" ht="12.75" customHeight="1" x14ac:dyDescent="0.2">
      <c r="A220" s="24"/>
      <c r="C220" s="26"/>
      <c r="D220" s="26"/>
      <c r="E220" s="26"/>
      <c r="F220" s="26"/>
    </row>
    <row r="221" spans="1:6" ht="12.75" customHeight="1" x14ac:dyDescent="0.2">
      <c r="A221" s="24"/>
      <c r="C221" s="26"/>
      <c r="D221" s="26"/>
      <c r="E221" s="26"/>
      <c r="F221" s="26"/>
    </row>
    <row r="222" spans="1:6" ht="12.75" customHeight="1" x14ac:dyDescent="0.2">
      <c r="A222" s="24"/>
      <c r="C222" s="26"/>
      <c r="D222" s="26"/>
      <c r="E222" s="26"/>
      <c r="F222" s="26"/>
    </row>
    <row r="223" spans="1:6" ht="12.75" customHeight="1" x14ac:dyDescent="0.2">
      <c r="A223" s="24"/>
      <c r="C223" s="26"/>
      <c r="D223" s="26"/>
      <c r="E223" s="26"/>
      <c r="F223" s="26"/>
    </row>
    <row r="224" spans="1:6" ht="12.75" customHeight="1" x14ac:dyDescent="0.2">
      <c r="A224" s="24"/>
      <c r="C224" s="26"/>
      <c r="D224" s="26"/>
      <c r="E224" s="26"/>
      <c r="F224" s="26"/>
    </row>
    <row r="225" spans="1:6" ht="12.75" customHeight="1" x14ac:dyDescent="0.2">
      <c r="A225" s="24"/>
      <c r="C225" s="26"/>
      <c r="D225" s="26"/>
      <c r="E225" s="26"/>
      <c r="F225" s="26"/>
    </row>
    <row r="226" spans="1:6" ht="12.75" customHeight="1" x14ac:dyDescent="0.2">
      <c r="A226" s="24"/>
      <c r="C226" s="26"/>
      <c r="D226" s="26"/>
      <c r="E226" s="26"/>
      <c r="F226" s="26"/>
    </row>
    <row r="227" spans="1:6" ht="12.75" customHeight="1" x14ac:dyDescent="0.2">
      <c r="A227" s="24"/>
      <c r="C227" s="26"/>
      <c r="D227" s="26"/>
      <c r="E227" s="26"/>
      <c r="F227" s="26"/>
    </row>
    <row r="228" spans="1:6" ht="12.75" customHeight="1" x14ac:dyDescent="0.2">
      <c r="A228" s="24"/>
      <c r="C228" s="26"/>
      <c r="D228" s="26"/>
      <c r="E228" s="26"/>
      <c r="F228" s="26"/>
    </row>
    <row r="229" spans="1:6" ht="12.75" customHeight="1" x14ac:dyDescent="0.2">
      <c r="A229" s="24"/>
      <c r="C229" s="26"/>
      <c r="D229" s="26"/>
      <c r="E229" s="26"/>
      <c r="F229" s="26"/>
    </row>
    <row r="230" spans="1:6" ht="12.75" customHeight="1" x14ac:dyDescent="0.2">
      <c r="A230" s="24"/>
      <c r="C230" s="26"/>
      <c r="D230" s="26"/>
      <c r="E230" s="26"/>
      <c r="F230" s="26"/>
    </row>
    <row r="231" spans="1:6" ht="12.75" customHeight="1" x14ac:dyDescent="0.2">
      <c r="A231" s="24"/>
      <c r="C231" s="26"/>
      <c r="D231" s="26"/>
      <c r="E231" s="26"/>
      <c r="F231" s="26"/>
    </row>
    <row r="232" spans="1:6" ht="12.75" customHeight="1" x14ac:dyDescent="0.2">
      <c r="A232" s="24"/>
      <c r="C232" s="26"/>
      <c r="D232" s="26"/>
      <c r="E232" s="26"/>
      <c r="F232" s="26"/>
    </row>
    <row r="233" spans="1:6" ht="12.75" customHeight="1" x14ac:dyDescent="0.2">
      <c r="A233" s="24"/>
      <c r="C233" s="26"/>
      <c r="D233" s="26"/>
      <c r="E233" s="26"/>
      <c r="F233" s="26"/>
    </row>
    <row r="234" spans="1:6" ht="12.75" customHeight="1" x14ac:dyDescent="0.2">
      <c r="A234" s="24"/>
      <c r="C234" s="26"/>
      <c r="D234" s="26"/>
      <c r="E234" s="26"/>
      <c r="F234" s="26"/>
    </row>
    <row r="235" spans="1:6" ht="12.75" customHeight="1" x14ac:dyDescent="0.2">
      <c r="A235" s="24"/>
      <c r="C235" s="26"/>
      <c r="D235" s="26"/>
      <c r="E235" s="26"/>
      <c r="F235" s="26"/>
    </row>
    <row r="236" spans="1:6" ht="12.75" customHeight="1" x14ac:dyDescent="0.2">
      <c r="A236" s="24"/>
      <c r="C236" s="26"/>
      <c r="D236" s="26"/>
      <c r="E236" s="26"/>
      <c r="F236" s="26"/>
    </row>
    <row r="237" spans="1:6" ht="12.75" customHeight="1" x14ac:dyDescent="0.2">
      <c r="A237" s="24"/>
      <c r="C237" s="26"/>
      <c r="D237" s="26"/>
      <c r="E237" s="26"/>
      <c r="F237" s="26"/>
    </row>
    <row r="238" spans="1:6" ht="12.75" customHeight="1" x14ac:dyDescent="0.2">
      <c r="A238" s="24"/>
      <c r="C238" s="26"/>
      <c r="D238" s="26"/>
      <c r="E238" s="26"/>
      <c r="F238" s="26"/>
    </row>
    <row r="239" spans="1:6" ht="12.75" customHeight="1" x14ac:dyDescent="0.2">
      <c r="A239" s="24"/>
      <c r="C239" s="26"/>
      <c r="D239" s="26"/>
      <c r="E239" s="26"/>
      <c r="F239" s="26"/>
    </row>
    <row r="240" spans="1:6" ht="12.75" customHeight="1" x14ac:dyDescent="0.2">
      <c r="A240" s="24"/>
      <c r="C240" s="26"/>
      <c r="D240" s="26"/>
      <c r="E240" s="26"/>
      <c r="F240" s="26"/>
    </row>
    <row r="241" spans="1:6" ht="12.75" customHeight="1" x14ac:dyDescent="0.2">
      <c r="A241" s="24"/>
      <c r="C241" s="26"/>
      <c r="D241" s="26"/>
      <c r="E241" s="26"/>
      <c r="F241" s="26"/>
    </row>
    <row r="242" spans="1:6" ht="12.75" customHeight="1" x14ac:dyDescent="0.2">
      <c r="A242" s="24"/>
      <c r="C242" s="26"/>
      <c r="D242" s="26"/>
      <c r="E242" s="26"/>
      <c r="F242" s="26"/>
    </row>
    <row r="243" spans="1:6" ht="12.75" customHeight="1" x14ac:dyDescent="0.2">
      <c r="A243" s="24"/>
      <c r="C243" s="26"/>
      <c r="D243" s="26"/>
      <c r="E243" s="26"/>
      <c r="F243" s="26"/>
    </row>
    <row r="244" spans="1:6" ht="12.75" customHeight="1" x14ac:dyDescent="0.2">
      <c r="A244" s="24"/>
      <c r="C244" s="26"/>
      <c r="D244" s="26"/>
      <c r="E244" s="26"/>
      <c r="F244" s="26"/>
    </row>
    <row r="245" spans="1:6" ht="12.75" customHeight="1" x14ac:dyDescent="0.2">
      <c r="A245" s="24"/>
      <c r="C245" s="26"/>
      <c r="D245" s="26"/>
      <c r="E245" s="26"/>
      <c r="F245" s="26"/>
    </row>
    <row r="246" spans="1:6" ht="12.75" customHeight="1" x14ac:dyDescent="0.2">
      <c r="A246" s="24"/>
      <c r="C246" s="26"/>
      <c r="D246" s="26"/>
      <c r="E246" s="26"/>
      <c r="F246" s="26"/>
    </row>
    <row r="247" spans="1:6" ht="12.75" customHeight="1" x14ac:dyDescent="0.2">
      <c r="A247" s="24"/>
      <c r="C247" s="26"/>
      <c r="D247" s="26"/>
      <c r="E247" s="26"/>
      <c r="F247" s="26"/>
    </row>
    <row r="248" spans="1:6" ht="12.75" customHeight="1" x14ac:dyDescent="0.2">
      <c r="A248" s="24"/>
      <c r="C248" s="26"/>
      <c r="D248" s="26"/>
      <c r="E248" s="26"/>
      <c r="F248" s="26"/>
    </row>
    <row r="249" spans="1:6" ht="12.75" customHeight="1" x14ac:dyDescent="0.2">
      <c r="A249" s="24"/>
      <c r="C249" s="26"/>
      <c r="D249" s="26"/>
      <c r="E249" s="26"/>
      <c r="F249" s="26"/>
    </row>
    <row r="250" spans="1:6" ht="12.75" customHeight="1" x14ac:dyDescent="0.2">
      <c r="A250" s="24"/>
      <c r="C250" s="26"/>
      <c r="D250" s="26"/>
      <c r="E250" s="26"/>
      <c r="F250" s="26"/>
    </row>
    <row r="251" spans="1:6" ht="12.75" customHeight="1" x14ac:dyDescent="0.2">
      <c r="A251" s="24"/>
      <c r="C251" s="26"/>
      <c r="D251" s="26"/>
      <c r="E251" s="26"/>
      <c r="F251" s="26"/>
    </row>
    <row r="252" spans="1:6" ht="12.75" customHeight="1" x14ac:dyDescent="0.2">
      <c r="A252" s="24"/>
      <c r="C252" s="26"/>
      <c r="D252" s="26"/>
      <c r="E252" s="26"/>
      <c r="F252" s="26"/>
    </row>
    <row r="253" spans="1:6" ht="12.75" customHeight="1" x14ac:dyDescent="0.2">
      <c r="A253" s="24"/>
      <c r="C253" s="26"/>
      <c r="D253" s="26"/>
      <c r="E253" s="26"/>
      <c r="F253" s="26"/>
    </row>
    <row r="254" spans="1:6" ht="12.75" customHeight="1" x14ac:dyDescent="0.2">
      <c r="A254" s="24"/>
      <c r="C254" s="26"/>
      <c r="D254" s="26"/>
      <c r="E254" s="26"/>
      <c r="F254" s="26"/>
    </row>
    <row r="255" spans="1:6" ht="12.75" customHeight="1" x14ac:dyDescent="0.2">
      <c r="A255" s="24"/>
      <c r="C255" s="26"/>
      <c r="D255" s="26"/>
      <c r="E255" s="26"/>
      <c r="F255" s="26"/>
    </row>
    <row r="256" spans="1:6" ht="12.75" customHeight="1" x14ac:dyDescent="0.2">
      <c r="A256" s="24"/>
      <c r="C256" s="26"/>
      <c r="D256" s="26"/>
      <c r="E256" s="26"/>
      <c r="F256" s="26"/>
    </row>
    <row r="257" spans="1:6" ht="12.75" customHeight="1" x14ac:dyDescent="0.2">
      <c r="A257" s="24"/>
      <c r="C257" s="26"/>
      <c r="D257" s="26"/>
      <c r="E257" s="26"/>
      <c r="F257" s="26"/>
    </row>
    <row r="258" spans="1:6" ht="12.75" customHeight="1" x14ac:dyDescent="0.2">
      <c r="A258" s="24"/>
      <c r="C258" s="26"/>
      <c r="D258" s="26"/>
      <c r="E258" s="26"/>
      <c r="F258" s="26"/>
    </row>
    <row r="259" spans="1:6" ht="12.75" customHeight="1" x14ac:dyDescent="0.2">
      <c r="A259" s="24"/>
      <c r="C259" s="26"/>
      <c r="D259" s="26"/>
      <c r="E259" s="26"/>
      <c r="F259" s="26"/>
    </row>
    <row r="260" spans="1:6" ht="12.75" customHeight="1" x14ac:dyDescent="0.2">
      <c r="A260" s="24"/>
      <c r="C260" s="26"/>
      <c r="D260" s="26"/>
      <c r="E260" s="26"/>
      <c r="F260" s="26"/>
    </row>
    <row r="261" spans="1:6" ht="12.75" customHeight="1" x14ac:dyDescent="0.2">
      <c r="A261" s="24"/>
      <c r="C261" s="26"/>
      <c r="D261" s="26"/>
      <c r="E261" s="26"/>
      <c r="F261" s="26"/>
    </row>
    <row r="262" spans="1:6" ht="12.75" customHeight="1" x14ac:dyDescent="0.2">
      <c r="A262" s="24"/>
      <c r="C262" s="26"/>
      <c r="D262" s="26"/>
      <c r="E262" s="26"/>
      <c r="F262" s="26"/>
    </row>
    <row r="263" spans="1:6" ht="12.75" customHeight="1" x14ac:dyDescent="0.2">
      <c r="A263" s="24"/>
      <c r="C263" s="26"/>
      <c r="D263" s="26"/>
      <c r="E263" s="26"/>
      <c r="F263" s="26"/>
    </row>
    <row r="264" spans="1:6" ht="12.75" customHeight="1" x14ac:dyDescent="0.2">
      <c r="A264" s="24"/>
      <c r="C264" s="26"/>
      <c r="D264" s="26"/>
      <c r="E264" s="26"/>
      <c r="F264" s="26"/>
    </row>
    <row r="265" spans="1:6" ht="12.75" customHeight="1" x14ac:dyDescent="0.2">
      <c r="A265" s="24"/>
      <c r="C265" s="26"/>
      <c r="D265" s="26"/>
      <c r="E265" s="26"/>
      <c r="F265" s="26"/>
    </row>
    <row r="266" spans="1:6" ht="12.75" customHeight="1" x14ac:dyDescent="0.2">
      <c r="A266" s="24"/>
      <c r="C266" s="26"/>
      <c r="D266" s="26"/>
      <c r="E266" s="26"/>
      <c r="F266" s="26"/>
    </row>
    <row r="267" spans="1:6" ht="12.75" customHeight="1" x14ac:dyDescent="0.2">
      <c r="A267" s="24"/>
      <c r="C267" s="26"/>
      <c r="D267" s="26"/>
      <c r="E267" s="26"/>
      <c r="F267" s="26"/>
    </row>
    <row r="268" spans="1:6" ht="12.75" customHeight="1" x14ac:dyDescent="0.2">
      <c r="A268" s="24"/>
      <c r="C268" s="26"/>
      <c r="D268" s="26"/>
      <c r="E268" s="26"/>
      <c r="F268" s="26"/>
    </row>
    <row r="269" spans="1:6" ht="12.75" customHeight="1" x14ac:dyDescent="0.2">
      <c r="A269" s="24"/>
      <c r="C269" s="26"/>
      <c r="D269" s="26"/>
      <c r="E269" s="26"/>
      <c r="F269" s="26"/>
    </row>
    <row r="270" spans="1:6" ht="12.75" customHeight="1" x14ac:dyDescent="0.2">
      <c r="A270" s="24"/>
      <c r="C270" s="26"/>
      <c r="D270" s="26"/>
      <c r="E270" s="26"/>
      <c r="F270" s="26"/>
    </row>
    <row r="271" spans="1:6" ht="12.75" customHeight="1" x14ac:dyDescent="0.2">
      <c r="A271" s="24"/>
      <c r="C271" s="26"/>
      <c r="D271" s="26"/>
      <c r="E271" s="26"/>
      <c r="F271" s="26"/>
    </row>
    <row r="272" spans="1:6" ht="12.75" customHeight="1" x14ac:dyDescent="0.2">
      <c r="A272" s="24"/>
      <c r="C272" s="26"/>
      <c r="D272" s="26"/>
      <c r="E272" s="26"/>
      <c r="F272" s="26"/>
    </row>
    <row r="273" spans="1:6" ht="12.75" customHeight="1" x14ac:dyDescent="0.2">
      <c r="A273" s="24"/>
      <c r="C273" s="26"/>
      <c r="D273" s="26"/>
      <c r="E273" s="26"/>
      <c r="F273" s="26"/>
    </row>
    <row r="274" spans="1:6" ht="12.75" customHeight="1" x14ac:dyDescent="0.2">
      <c r="A274" s="24"/>
      <c r="C274" s="26"/>
      <c r="D274" s="26"/>
      <c r="E274" s="26"/>
      <c r="F274" s="26"/>
    </row>
    <row r="275" spans="1:6" ht="12.75" customHeight="1" x14ac:dyDescent="0.2">
      <c r="A275" s="24"/>
      <c r="C275" s="26"/>
      <c r="D275" s="26"/>
      <c r="E275" s="26"/>
      <c r="F275" s="26"/>
    </row>
    <row r="276" spans="1:6" ht="12.75" customHeight="1" x14ac:dyDescent="0.2">
      <c r="A276" s="24"/>
      <c r="C276" s="26"/>
      <c r="D276" s="26"/>
      <c r="E276" s="26"/>
      <c r="F276" s="26"/>
    </row>
    <row r="277" spans="1:6" ht="12.75" customHeight="1" x14ac:dyDescent="0.2">
      <c r="A277" s="24"/>
      <c r="C277" s="26"/>
      <c r="D277" s="26"/>
      <c r="E277" s="26"/>
      <c r="F277" s="26"/>
    </row>
    <row r="278" spans="1:6" ht="12.75" customHeight="1" x14ac:dyDescent="0.2">
      <c r="A278" s="24"/>
      <c r="C278" s="26"/>
      <c r="D278" s="26"/>
      <c r="E278" s="26"/>
      <c r="F278" s="26"/>
    </row>
    <row r="279" spans="1:6" ht="12.75" customHeight="1" x14ac:dyDescent="0.2">
      <c r="A279" s="24"/>
      <c r="C279" s="26"/>
      <c r="D279" s="26"/>
      <c r="E279" s="26"/>
      <c r="F279" s="26"/>
    </row>
    <row r="280" spans="1:6" ht="12.75" customHeight="1" x14ac:dyDescent="0.2">
      <c r="A280" s="24"/>
      <c r="C280" s="26"/>
      <c r="D280" s="26"/>
      <c r="E280" s="26"/>
      <c r="F280" s="26"/>
    </row>
    <row r="281" spans="1:6" ht="12.75" customHeight="1" x14ac:dyDescent="0.2">
      <c r="A281" s="24"/>
      <c r="C281" s="26"/>
      <c r="D281" s="26"/>
      <c r="E281" s="26"/>
      <c r="F281" s="26"/>
    </row>
    <row r="282" spans="1:6" ht="12.75" customHeight="1" x14ac:dyDescent="0.2">
      <c r="A282" s="24"/>
      <c r="C282" s="26"/>
      <c r="D282" s="26"/>
      <c r="E282" s="26"/>
      <c r="F282" s="26"/>
    </row>
    <row r="283" spans="1:6" ht="12.75" customHeight="1" x14ac:dyDescent="0.2">
      <c r="A283" s="24"/>
      <c r="C283" s="26"/>
      <c r="D283" s="26"/>
      <c r="E283" s="26"/>
      <c r="F283" s="26"/>
    </row>
    <row r="284" spans="1:6" ht="12.75" customHeight="1" x14ac:dyDescent="0.2">
      <c r="A284" s="24"/>
      <c r="C284" s="26"/>
      <c r="D284" s="26"/>
      <c r="E284" s="26"/>
      <c r="F284" s="26"/>
    </row>
    <row r="285" spans="1:6" ht="12.75" customHeight="1" x14ac:dyDescent="0.2">
      <c r="A285" s="24"/>
      <c r="C285" s="26"/>
      <c r="D285" s="26"/>
      <c r="E285" s="26"/>
      <c r="F285" s="26"/>
    </row>
    <row r="286" spans="1:6" ht="12.75" customHeight="1" x14ac:dyDescent="0.2">
      <c r="A286" s="24"/>
      <c r="C286" s="26"/>
      <c r="D286" s="26"/>
      <c r="E286" s="26"/>
      <c r="F286" s="26"/>
    </row>
    <row r="287" spans="1:6" ht="12.75" customHeight="1" x14ac:dyDescent="0.2">
      <c r="A287" s="24"/>
      <c r="C287" s="26"/>
      <c r="D287" s="26"/>
      <c r="E287" s="26"/>
      <c r="F287" s="26"/>
    </row>
    <row r="288" spans="1:6" ht="12.75" customHeight="1" x14ac:dyDescent="0.2">
      <c r="A288" s="24"/>
      <c r="C288" s="26"/>
      <c r="D288" s="26"/>
      <c r="E288" s="26"/>
      <c r="F288" s="26"/>
    </row>
    <row r="289" spans="1:6" ht="12.75" customHeight="1" x14ac:dyDescent="0.2">
      <c r="A289" s="24"/>
      <c r="C289" s="26"/>
      <c r="D289" s="26"/>
      <c r="E289" s="26"/>
      <c r="F289" s="26"/>
    </row>
    <row r="290" spans="1:6" ht="12.75" customHeight="1" x14ac:dyDescent="0.2">
      <c r="A290" s="24"/>
      <c r="C290" s="26"/>
      <c r="D290" s="26"/>
      <c r="E290" s="26"/>
      <c r="F290" s="26"/>
    </row>
    <row r="291" spans="1:6" ht="12.75" customHeight="1" x14ac:dyDescent="0.2">
      <c r="A291" s="24"/>
      <c r="C291" s="26"/>
      <c r="D291" s="26"/>
      <c r="E291" s="26"/>
      <c r="F291" s="26"/>
    </row>
    <row r="292" spans="1:6" ht="12.75" customHeight="1" x14ac:dyDescent="0.2">
      <c r="A292" s="24"/>
      <c r="C292" s="26"/>
      <c r="D292" s="26"/>
      <c r="E292" s="26"/>
      <c r="F292" s="26"/>
    </row>
    <row r="293" spans="1:6" ht="12.75" customHeight="1" x14ac:dyDescent="0.2">
      <c r="A293" s="24"/>
      <c r="C293" s="26"/>
      <c r="D293" s="26"/>
      <c r="E293" s="26"/>
      <c r="F293" s="26"/>
    </row>
    <row r="294" spans="1:6" ht="12.75" customHeight="1" x14ac:dyDescent="0.2">
      <c r="A294" s="24"/>
      <c r="C294" s="26"/>
      <c r="D294" s="26"/>
      <c r="E294" s="26"/>
      <c r="F294" s="26"/>
    </row>
    <row r="295" spans="1:6" ht="12.75" customHeight="1" x14ac:dyDescent="0.2">
      <c r="A295" s="24"/>
      <c r="C295" s="26"/>
      <c r="D295" s="26"/>
      <c r="E295" s="26"/>
      <c r="F295" s="26"/>
    </row>
    <row r="296" spans="1:6" ht="12.75" customHeight="1" x14ac:dyDescent="0.2">
      <c r="A296" s="24"/>
      <c r="C296" s="26"/>
      <c r="D296" s="26"/>
      <c r="E296" s="26"/>
      <c r="F296" s="26"/>
    </row>
    <row r="297" spans="1:6" ht="12.75" customHeight="1" x14ac:dyDescent="0.2">
      <c r="A297" s="24"/>
      <c r="C297" s="26"/>
      <c r="D297" s="26"/>
      <c r="E297" s="26"/>
      <c r="F297" s="26"/>
    </row>
    <row r="298" spans="1:6" ht="12.75" customHeight="1" x14ac:dyDescent="0.2">
      <c r="A298" s="24"/>
      <c r="C298" s="26"/>
      <c r="D298" s="26"/>
      <c r="E298" s="26"/>
      <c r="F298" s="26"/>
    </row>
    <row r="299" spans="1:6" ht="12.75" customHeight="1" x14ac:dyDescent="0.2">
      <c r="A299" s="24"/>
      <c r="C299" s="26"/>
      <c r="D299" s="26"/>
      <c r="E299" s="26"/>
      <c r="F299" s="26"/>
    </row>
    <row r="300" spans="1:6" ht="12.75" customHeight="1" x14ac:dyDescent="0.2">
      <c r="A300" s="24"/>
      <c r="C300" s="26"/>
      <c r="D300" s="26"/>
      <c r="E300" s="26"/>
      <c r="F300" s="26"/>
    </row>
    <row r="301" spans="1:6" ht="12.75" customHeight="1" x14ac:dyDescent="0.2">
      <c r="A301" s="24"/>
      <c r="C301" s="26"/>
      <c r="D301" s="26"/>
      <c r="E301" s="26"/>
      <c r="F301" s="26"/>
    </row>
    <row r="302" spans="1:6" ht="12.75" customHeight="1" x14ac:dyDescent="0.2">
      <c r="A302" s="24"/>
      <c r="C302" s="26"/>
      <c r="D302" s="26"/>
      <c r="E302" s="26"/>
      <c r="F302" s="26"/>
    </row>
    <row r="303" spans="1:6" ht="12.75" customHeight="1" x14ac:dyDescent="0.2">
      <c r="A303" s="24"/>
      <c r="C303" s="26"/>
      <c r="D303" s="26"/>
      <c r="E303" s="26"/>
      <c r="F303" s="26"/>
    </row>
    <row r="304" spans="1:6" ht="12.75" customHeight="1" x14ac:dyDescent="0.2">
      <c r="A304" s="24"/>
      <c r="C304" s="26"/>
      <c r="D304" s="26"/>
      <c r="E304" s="26"/>
      <c r="F304" s="26"/>
    </row>
    <row r="305" spans="1:6" ht="12.75" customHeight="1" x14ac:dyDescent="0.2">
      <c r="A305" s="24"/>
      <c r="C305" s="26"/>
      <c r="D305" s="26"/>
      <c r="E305" s="26"/>
      <c r="F305" s="26"/>
    </row>
    <row r="306" spans="1:6" ht="12.75" customHeight="1" x14ac:dyDescent="0.2">
      <c r="A306" s="24"/>
      <c r="C306" s="26"/>
      <c r="D306" s="26"/>
      <c r="E306" s="26"/>
      <c r="F306" s="26"/>
    </row>
    <row r="307" spans="1:6" ht="12.75" customHeight="1" x14ac:dyDescent="0.2">
      <c r="A307" s="24"/>
      <c r="C307" s="26"/>
      <c r="D307" s="26"/>
      <c r="E307" s="26"/>
      <c r="F307" s="26"/>
    </row>
    <row r="308" spans="1:6" ht="12.75" customHeight="1" x14ac:dyDescent="0.2">
      <c r="A308" s="24"/>
      <c r="C308" s="26"/>
      <c r="D308" s="26"/>
      <c r="E308" s="26"/>
      <c r="F308" s="26"/>
    </row>
    <row r="309" spans="1:6" ht="12.75" customHeight="1" x14ac:dyDescent="0.2">
      <c r="A309" s="24"/>
      <c r="C309" s="26"/>
      <c r="D309" s="26"/>
      <c r="E309" s="26"/>
      <c r="F309" s="26"/>
    </row>
    <row r="310" spans="1:6" ht="12.75" customHeight="1" x14ac:dyDescent="0.2">
      <c r="A310" s="24"/>
      <c r="C310" s="26"/>
      <c r="D310" s="26"/>
      <c r="E310" s="26"/>
      <c r="F310" s="26"/>
    </row>
    <row r="311" spans="1:6" ht="12.75" customHeight="1" x14ac:dyDescent="0.2">
      <c r="A311" s="24"/>
      <c r="C311" s="26"/>
      <c r="D311" s="26"/>
      <c r="E311" s="26"/>
      <c r="F311" s="26"/>
    </row>
    <row r="312" spans="1:6" ht="12.75" customHeight="1" x14ac:dyDescent="0.2">
      <c r="A312" s="24"/>
      <c r="C312" s="26"/>
      <c r="D312" s="26"/>
      <c r="E312" s="26"/>
      <c r="F312" s="26"/>
    </row>
    <row r="313" spans="1:6" ht="12.75" customHeight="1" x14ac:dyDescent="0.2">
      <c r="A313" s="24"/>
      <c r="C313" s="26"/>
      <c r="D313" s="26"/>
      <c r="E313" s="26"/>
      <c r="F313" s="26"/>
    </row>
    <row r="314" spans="1:6" ht="12.75" customHeight="1" x14ac:dyDescent="0.2">
      <c r="A314" s="24"/>
      <c r="C314" s="26"/>
      <c r="D314" s="26"/>
      <c r="E314" s="26"/>
      <c r="F314" s="26"/>
    </row>
    <row r="315" spans="1:6" ht="12.75" customHeight="1" x14ac:dyDescent="0.2">
      <c r="A315" s="24"/>
      <c r="C315" s="26"/>
      <c r="D315" s="26"/>
      <c r="E315" s="26"/>
      <c r="F315" s="26"/>
    </row>
    <row r="316" spans="1:6" ht="12.75" customHeight="1" x14ac:dyDescent="0.2">
      <c r="A316" s="24"/>
      <c r="C316" s="26"/>
      <c r="D316" s="26"/>
      <c r="E316" s="26"/>
      <c r="F316" s="26"/>
    </row>
    <row r="317" spans="1:6" ht="12.75" customHeight="1" x14ac:dyDescent="0.2">
      <c r="A317" s="24"/>
      <c r="C317" s="26"/>
      <c r="D317" s="26"/>
      <c r="E317" s="26"/>
      <c r="F317" s="26"/>
    </row>
    <row r="318" spans="1:6" ht="12.75" customHeight="1" x14ac:dyDescent="0.2">
      <c r="A318" s="24"/>
      <c r="C318" s="26"/>
      <c r="D318" s="26"/>
      <c r="E318" s="26"/>
      <c r="F318" s="26"/>
    </row>
    <row r="319" spans="1:6" ht="12.75" customHeight="1" x14ac:dyDescent="0.2">
      <c r="A319" s="24"/>
      <c r="C319" s="26"/>
      <c r="D319" s="26"/>
      <c r="E319" s="26"/>
      <c r="F319" s="26"/>
    </row>
    <row r="320" spans="1:6" ht="12.75" customHeight="1" x14ac:dyDescent="0.2">
      <c r="A320" s="24"/>
      <c r="C320" s="26"/>
      <c r="D320" s="26"/>
      <c r="E320" s="26"/>
      <c r="F320" s="26"/>
    </row>
    <row r="321" spans="1:6" ht="12.75" customHeight="1" x14ac:dyDescent="0.2">
      <c r="A321" s="24"/>
      <c r="C321" s="26"/>
      <c r="D321" s="26"/>
      <c r="E321" s="26"/>
      <c r="F321" s="26"/>
    </row>
    <row r="322" spans="1:6" ht="12.75" customHeight="1" x14ac:dyDescent="0.2">
      <c r="A322" s="24"/>
      <c r="C322" s="26"/>
      <c r="D322" s="26"/>
      <c r="E322" s="26"/>
      <c r="F322" s="26"/>
    </row>
    <row r="323" spans="1:6" ht="12.75" customHeight="1" x14ac:dyDescent="0.2">
      <c r="A323" s="24"/>
      <c r="C323" s="26"/>
      <c r="D323" s="26"/>
      <c r="E323" s="26"/>
      <c r="F323" s="26"/>
    </row>
    <row r="324" spans="1:6" ht="12.75" customHeight="1" x14ac:dyDescent="0.2">
      <c r="A324" s="24"/>
      <c r="C324" s="26"/>
      <c r="D324" s="26"/>
      <c r="E324" s="26"/>
      <c r="F324" s="26"/>
    </row>
    <row r="325" spans="1:6" ht="12.75" customHeight="1" x14ac:dyDescent="0.2">
      <c r="A325" s="24"/>
      <c r="C325" s="26"/>
      <c r="D325" s="26"/>
      <c r="E325" s="26"/>
      <c r="F325" s="26"/>
    </row>
    <row r="326" spans="1:6" ht="12.75" customHeight="1" x14ac:dyDescent="0.2">
      <c r="A326" s="24"/>
      <c r="C326" s="26"/>
      <c r="D326" s="26"/>
      <c r="E326" s="26"/>
      <c r="F326" s="26"/>
    </row>
    <row r="327" spans="1:6" ht="12.75" customHeight="1" x14ac:dyDescent="0.2">
      <c r="A327" s="24"/>
      <c r="C327" s="26"/>
      <c r="D327" s="26"/>
      <c r="E327" s="26"/>
      <c r="F327" s="26"/>
    </row>
    <row r="328" spans="1:6" ht="12.75" customHeight="1" x14ac:dyDescent="0.2">
      <c r="A328" s="24"/>
      <c r="C328" s="26"/>
      <c r="D328" s="26"/>
      <c r="E328" s="26"/>
      <c r="F328" s="26"/>
    </row>
    <row r="329" spans="1:6" ht="12.75" customHeight="1" x14ac:dyDescent="0.2">
      <c r="A329" s="24"/>
      <c r="C329" s="26"/>
      <c r="D329" s="26"/>
      <c r="E329" s="26"/>
      <c r="F329" s="26"/>
    </row>
    <row r="330" spans="1:6" ht="12.75" customHeight="1" x14ac:dyDescent="0.2">
      <c r="A330" s="24"/>
      <c r="C330" s="26"/>
      <c r="D330" s="26"/>
      <c r="E330" s="26"/>
      <c r="F330" s="26"/>
    </row>
    <row r="331" spans="1:6" ht="12.75" customHeight="1" x14ac:dyDescent="0.2">
      <c r="A331" s="24"/>
      <c r="C331" s="26"/>
      <c r="D331" s="26"/>
      <c r="E331" s="26"/>
      <c r="F331" s="26"/>
    </row>
    <row r="332" spans="1:6" ht="12.75" customHeight="1" x14ac:dyDescent="0.2">
      <c r="A332" s="24"/>
      <c r="C332" s="26"/>
      <c r="D332" s="26"/>
      <c r="E332" s="26"/>
      <c r="F332" s="26"/>
    </row>
    <row r="333" spans="1:6" ht="12.75" customHeight="1" x14ac:dyDescent="0.2">
      <c r="A333" s="24"/>
      <c r="C333" s="26"/>
      <c r="D333" s="26"/>
      <c r="E333" s="26"/>
      <c r="F333" s="26"/>
    </row>
    <row r="334" spans="1:6" ht="12.75" customHeight="1" x14ac:dyDescent="0.2">
      <c r="A334" s="24"/>
      <c r="C334" s="26"/>
      <c r="D334" s="26"/>
      <c r="E334" s="26"/>
      <c r="F334" s="26"/>
    </row>
    <row r="335" spans="1:6" ht="12.75" customHeight="1" x14ac:dyDescent="0.2">
      <c r="A335" s="24"/>
      <c r="C335" s="26"/>
      <c r="D335" s="26"/>
      <c r="E335" s="26"/>
      <c r="F335" s="26"/>
    </row>
    <row r="336" spans="1:6" ht="12.75" customHeight="1" x14ac:dyDescent="0.2">
      <c r="A336" s="24"/>
      <c r="C336" s="26"/>
      <c r="D336" s="26"/>
      <c r="E336" s="26"/>
      <c r="F336" s="26"/>
    </row>
    <row r="337" spans="1:6" ht="12.75" customHeight="1" x14ac:dyDescent="0.2">
      <c r="A337" s="24"/>
      <c r="C337" s="26"/>
      <c r="D337" s="26"/>
      <c r="E337" s="26"/>
      <c r="F337" s="26"/>
    </row>
    <row r="338" spans="1:6" ht="12.75" customHeight="1" x14ac:dyDescent="0.2">
      <c r="A338" s="24"/>
      <c r="C338" s="26"/>
      <c r="D338" s="26"/>
      <c r="E338" s="26"/>
      <c r="F338" s="26"/>
    </row>
    <row r="339" spans="1:6" ht="12.75" customHeight="1" x14ac:dyDescent="0.2">
      <c r="A339" s="24"/>
      <c r="C339" s="26"/>
      <c r="D339" s="26"/>
      <c r="E339" s="26"/>
      <c r="F339" s="26"/>
    </row>
    <row r="340" spans="1:6" ht="12.75" customHeight="1" x14ac:dyDescent="0.2">
      <c r="A340" s="24"/>
      <c r="C340" s="26"/>
      <c r="D340" s="26"/>
      <c r="E340" s="26"/>
      <c r="F340" s="26"/>
    </row>
    <row r="341" spans="1:6" ht="12.75" customHeight="1" x14ac:dyDescent="0.2">
      <c r="A341" s="24"/>
      <c r="C341" s="26"/>
      <c r="D341" s="26"/>
      <c r="E341" s="26"/>
      <c r="F341" s="26"/>
    </row>
    <row r="342" spans="1:6" ht="12.75" customHeight="1" x14ac:dyDescent="0.2">
      <c r="A342" s="24"/>
      <c r="C342" s="26"/>
      <c r="D342" s="26"/>
      <c r="E342" s="26"/>
      <c r="F342" s="26"/>
    </row>
    <row r="343" spans="1:6" ht="12.75" customHeight="1" x14ac:dyDescent="0.2">
      <c r="A343" s="24"/>
      <c r="C343" s="26"/>
      <c r="D343" s="26"/>
      <c r="E343" s="26"/>
      <c r="F343" s="26"/>
    </row>
    <row r="344" spans="1:6" ht="12.75" customHeight="1" x14ac:dyDescent="0.2">
      <c r="A344" s="24"/>
      <c r="C344" s="26"/>
      <c r="D344" s="26"/>
      <c r="E344" s="26"/>
      <c r="F344" s="26"/>
    </row>
    <row r="345" spans="1:6" ht="12.75" customHeight="1" x14ac:dyDescent="0.2">
      <c r="A345" s="24"/>
      <c r="C345" s="26"/>
      <c r="D345" s="26"/>
      <c r="E345" s="26"/>
      <c r="F345" s="26"/>
    </row>
    <row r="346" spans="1:6" ht="12.75" customHeight="1" x14ac:dyDescent="0.2">
      <c r="A346" s="24"/>
      <c r="C346" s="26"/>
      <c r="D346" s="26"/>
      <c r="E346" s="26"/>
      <c r="F346" s="26"/>
    </row>
    <row r="347" spans="1:6" ht="12.75" customHeight="1" x14ac:dyDescent="0.2">
      <c r="A347" s="24"/>
      <c r="C347" s="26"/>
      <c r="D347" s="26"/>
      <c r="E347" s="26"/>
      <c r="F347" s="26"/>
    </row>
    <row r="348" spans="1:6" ht="12.75" customHeight="1" x14ac:dyDescent="0.2">
      <c r="A348" s="24"/>
      <c r="C348" s="26"/>
      <c r="D348" s="26"/>
      <c r="E348" s="26"/>
      <c r="F348" s="26"/>
    </row>
    <row r="349" spans="1:6" ht="12.75" customHeight="1" x14ac:dyDescent="0.2">
      <c r="A349" s="24"/>
      <c r="C349" s="26"/>
      <c r="D349" s="26"/>
      <c r="E349" s="26"/>
      <c r="F349" s="26"/>
    </row>
    <row r="350" spans="1:6" ht="12.75" customHeight="1" x14ac:dyDescent="0.2">
      <c r="A350" s="24"/>
      <c r="C350" s="26"/>
      <c r="D350" s="26"/>
      <c r="E350" s="26"/>
      <c r="F350" s="26"/>
    </row>
    <row r="351" spans="1:6" ht="12.75" customHeight="1" x14ac:dyDescent="0.2">
      <c r="A351" s="24"/>
      <c r="C351" s="26"/>
      <c r="D351" s="26"/>
      <c r="E351" s="26"/>
      <c r="F351" s="26"/>
    </row>
    <row r="352" spans="1:6" ht="12.75" customHeight="1" x14ac:dyDescent="0.2">
      <c r="A352" s="24"/>
      <c r="C352" s="26"/>
      <c r="D352" s="26"/>
      <c r="E352" s="26"/>
      <c r="F352" s="26"/>
    </row>
    <row r="353" spans="1:6" ht="12.75" customHeight="1" x14ac:dyDescent="0.2">
      <c r="A353" s="24"/>
      <c r="C353" s="26"/>
      <c r="D353" s="26"/>
      <c r="E353" s="26"/>
      <c r="F353" s="26"/>
    </row>
    <row r="354" spans="1:6" ht="12.75" customHeight="1" x14ac:dyDescent="0.2">
      <c r="A354" s="24"/>
      <c r="C354" s="26"/>
      <c r="D354" s="26"/>
      <c r="E354" s="26"/>
      <c r="F354" s="26"/>
    </row>
    <row r="355" spans="1:6" ht="12.75" customHeight="1" x14ac:dyDescent="0.2">
      <c r="A355" s="24"/>
      <c r="C355" s="26"/>
      <c r="D355" s="26"/>
      <c r="E355" s="26"/>
      <c r="F355" s="26"/>
    </row>
    <row r="356" spans="1:6" ht="12.75" customHeight="1" x14ac:dyDescent="0.2">
      <c r="A356" s="24"/>
      <c r="C356" s="26"/>
      <c r="D356" s="26"/>
      <c r="E356" s="26"/>
      <c r="F356" s="26"/>
    </row>
    <row r="357" spans="1:6" ht="12.75" customHeight="1" x14ac:dyDescent="0.2">
      <c r="A357" s="24"/>
      <c r="C357" s="26"/>
      <c r="D357" s="26"/>
      <c r="E357" s="26"/>
      <c r="F357" s="26"/>
    </row>
    <row r="358" spans="1:6" ht="12.75" customHeight="1" x14ac:dyDescent="0.2">
      <c r="A358" s="24"/>
      <c r="C358" s="26"/>
      <c r="D358" s="26"/>
      <c r="E358" s="26"/>
      <c r="F358" s="26"/>
    </row>
    <row r="359" spans="1:6" ht="12.75" customHeight="1" x14ac:dyDescent="0.2">
      <c r="A359" s="24"/>
      <c r="C359" s="26"/>
      <c r="D359" s="26"/>
      <c r="E359" s="26"/>
      <c r="F359" s="26"/>
    </row>
    <row r="360" spans="1:6" ht="12.75" customHeight="1" x14ac:dyDescent="0.2">
      <c r="A360" s="24"/>
      <c r="C360" s="26"/>
      <c r="D360" s="26"/>
      <c r="E360" s="26"/>
      <c r="F360" s="26"/>
    </row>
    <row r="361" spans="1:6" ht="12.75" customHeight="1" x14ac:dyDescent="0.2">
      <c r="A361" s="24"/>
      <c r="C361" s="26"/>
      <c r="D361" s="26"/>
      <c r="E361" s="26"/>
      <c r="F361" s="26"/>
    </row>
    <row r="362" spans="1:6" ht="12.75" customHeight="1" x14ac:dyDescent="0.2">
      <c r="A362" s="24"/>
      <c r="C362" s="26"/>
      <c r="D362" s="26"/>
      <c r="E362" s="26"/>
      <c r="F362" s="26"/>
    </row>
    <row r="363" spans="1:6" ht="12.75" customHeight="1" x14ac:dyDescent="0.2">
      <c r="A363" s="24"/>
      <c r="C363" s="26"/>
      <c r="D363" s="26"/>
      <c r="E363" s="26"/>
      <c r="F363" s="26"/>
    </row>
    <row r="364" spans="1:6" ht="12.75" customHeight="1" x14ac:dyDescent="0.2">
      <c r="A364" s="24"/>
      <c r="C364" s="26"/>
      <c r="D364" s="26"/>
      <c r="E364" s="26"/>
      <c r="F364" s="26"/>
    </row>
    <row r="365" spans="1:6" ht="12.75" customHeight="1" x14ac:dyDescent="0.2">
      <c r="A365" s="24"/>
      <c r="C365" s="26"/>
      <c r="D365" s="26"/>
      <c r="E365" s="26"/>
      <c r="F365" s="26"/>
    </row>
    <row r="366" spans="1:6" ht="12.75" customHeight="1" x14ac:dyDescent="0.2">
      <c r="A366" s="24"/>
      <c r="C366" s="26"/>
      <c r="D366" s="26"/>
      <c r="E366" s="26"/>
      <c r="F366" s="26"/>
    </row>
    <row r="367" spans="1:6" ht="12.75" customHeight="1" x14ac:dyDescent="0.2">
      <c r="A367" s="24"/>
      <c r="C367" s="26"/>
      <c r="D367" s="26"/>
      <c r="E367" s="26"/>
      <c r="F367" s="26"/>
    </row>
    <row r="368" spans="1:6" ht="12.75" customHeight="1" x14ac:dyDescent="0.2">
      <c r="A368" s="24"/>
      <c r="C368" s="26"/>
      <c r="D368" s="26"/>
      <c r="E368" s="26"/>
      <c r="F368" s="26"/>
    </row>
    <row r="369" spans="1:6" ht="12.75" customHeight="1" x14ac:dyDescent="0.2">
      <c r="A369" s="24"/>
      <c r="C369" s="26"/>
      <c r="D369" s="26"/>
      <c r="E369" s="26"/>
      <c r="F369" s="26"/>
    </row>
    <row r="370" spans="1:6" ht="12.75" customHeight="1" x14ac:dyDescent="0.2">
      <c r="A370" s="24"/>
      <c r="C370" s="26"/>
      <c r="D370" s="26"/>
      <c r="E370" s="26"/>
      <c r="F370" s="26"/>
    </row>
    <row r="371" spans="1:6" ht="12.75" customHeight="1" x14ac:dyDescent="0.2">
      <c r="A371" s="24"/>
      <c r="C371" s="26"/>
      <c r="D371" s="26"/>
      <c r="E371" s="26"/>
      <c r="F371" s="26"/>
    </row>
    <row r="372" spans="1:6" ht="12.75" customHeight="1" x14ac:dyDescent="0.2">
      <c r="A372" s="24"/>
      <c r="C372" s="26"/>
      <c r="D372" s="26"/>
      <c r="E372" s="26"/>
      <c r="F372" s="26"/>
    </row>
    <row r="373" spans="1:6" ht="12.75" customHeight="1" x14ac:dyDescent="0.2">
      <c r="A373" s="24"/>
      <c r="C373" s="26"/>
      <c r="D373" s="26"/>
      <c r="E373" s="26"/>
      <c r="F373" s="26"/>
    </row>
    <row r="374" spans="1:6" ht="12.75" customHeight="1" x14ac:dyDescent="0.2">
      <c r="A374" s="24"/>
      <c r="C374" s="26"/>
      <c r="D374" s="26"/>
      <c r="E374" s="26"/>
      <c r="F374" s="26"/>
    </row>
    <row r="375" spans="1:6" ht="12.75" customHeight="1" x14ac:dyDescent="0.2">
      <c r="A375" s="24"/>
      <c r="C375" s="26"/>
      <c r="D375" s="26"/>
      <c r="E375" s="26"/>
      <c r="F375" s="26"/>
    </row>
    <row r="376" spans="1:6" ht="12.75" customHeight="1" x14ac:dyDescent="0.2">
      <c r="A376" s="24"/>
      <c r="C376" s="26"/>
      <c r="D376" s="26"/>
      <c r="E376" s="26"/>
      <c r="F376" s="26"/>
    </row>
    <row r="377" spans="1:6" ht="12.75" customHeight="1" x14ac:dyDescent="0.2">
      <c r="A377" s="24"/>
      <c r="C377" s="26"/>
      <c r="D377" s="26"/>
      <c r="E377" s="26"/>
      <c r="F377" s="26"/>
    </row>
    <row r="378" spans="1:6" ht="12.75" customHeight="1" x14ac:dyDescent="0.2">
      <c r="A378" s="24"/>
      <c r="C378" s="26"/>
      <c r="D378" s="26"/>
      <c r="E378" s="26"/>
      <c r="F378" s="26"/>
    </row>
    <row r="379" spans="1:6" ht="12.75" customHeight="1" x14ac:dyDescent="0.2">
      <c r="A379" s="24"/>
      <c r="C379" s="26"/>
      <c r="D379" s="26"/>
      <c r="E379" s="26"/>
      <c r="F379" s="26"/>
    </row>
    <row r="380" spans="1:6" ht="12.75" customHeight="1" x14ac:dyDescent="0.2">
      <c r="A380" s="24"/>
      <c r="C380" s="26"/>
      <c r="D380" s="26"/>
      <c r="E380" s="26"/>
      <c r="F380" s="26"/>
    </row>
    <row r="381" spans="1:6" ht="12.75" customHeight="1" x14ac:dyDescent="0.2">
      <c r="A381" s="24"/>
      <c r="C381" s="26"/>
      <c r="D381" s="26"/>
      <c r="E381" s="26"/>
      <c r="F381" s="26"/>
    </row>
    <row r="382" spans="1:6" ht="12.75" customHeight="1" x14ac:dyDescent="0.2">
      <c r="A382" s="24"/>
      <c r="C382" s="26"/>
      <c r="D382" s="26"/>
      <c r="E382" s="26"/>
      <c r="F382" s="26"/>
    </row>
    <row r="383" spans="1:6" ht="12.75" customHeight="1" x14ac:dyDescent="0.2">
      <c r="A383" s="24"/>
      <c r="C383" s="26"/>
      <c r="D383" s="26"/>
      <c r="E383" s="26"/>
      <c r="F383" s="26"/>
    </row>
    <row r="384" spans="1:6" ht="12.75" customHeight="1" x14ac:dyDescent="0.2">
      <c r="A384" s="24"/>
      <c r="C384" s="26"/>
      <c r="D384" s="26"/>
      <c r="E384" s="26"/>
      <c r="F384" s="26"/>
    </row>
    <row r="385" spans="1:6" ht="12.75" customHeight="1" x14ac:dyDescent="0.2">
      <c r="A385" s="24"/>
      <c r="C385" s="26"/>
      <c r="D385" s="26"/>
      <c r="E385" s="26"/>
      <c r="F385" s="26"/>
    </row>
    <row r="386" spans="1:6" ht="12.75" customHeight="1" x14ac:dyDescent="0.2">
      <c r="A386" s="24"/>
      <c r="C386" s="26"/>
      <c r="D386" s="26"/>
      <c r="E386" s="26"/>
      <c r="F386" s="26"/>
    </row>
    <row r="387" spans="1:6" ht="12.75" customHeight="1" x14ac:dyDescent="0.2">
      <c r="A387" s="24"/>
      <c r="C387" s="26"/>
      <c r="D387" s="26"/>
      <c r="E387" s="26"/>
      <c r="F387" s="26"/>
    </row>
    <row r="388" spans="1:6" ht="12.75" customHeight="1" x14ac:dyDescent="0.2">
      <c r="A388" s="24"/>
      <c r="C388" s="26"/>
      <c r="D388" s="26"/>
      <c r="E388" s="26"/>
      <c r="F388" s="26"/>
    </row>
    <row r="389" spans="1:6" ht="12.75" customHeight="1" x14ac:dyDescent="0.2">
      <c r="A389" s="24"/>
      <c r="C389" s="26"/>
      <c r="D389" s="26"/>
      <c r="E389" s="26"/>
      <c r="F389" s="26"/>
    </row>
    <row r="390" spans="1:6" ht="12.75" customHeight="1" x14ac:dyDescent="0.2">
      <c r="A390" s="24"/>
      <c r="C390" s="26"/>
      <c r="D390" s="26"/>
      <c r="E390" s="26"/>
      <c r="F390" s="26"/>
    </row>
    <row r="391" spans="1:6" ht="12.75" customHeight="1" x14ac:dyDescent="0.2">
      <c r="A391" s="24"/>
      <c r="C391" s="26"/>
      <c r="D391" s="26"/>
      <c r="E391" s="26"/>
      <c r="F391" s="26"/>
    </row>
    <row r="392" spans="1:6" ht="12.75" customHeight="1" x14ac:dyDescent="0.2">
      <c r="A392" s="24"/>
      <c r="C392" s="26"/>
      <c r="D392" s="26"/>
      <c r="E392" s="26"/>
      <c r="F392" s="26"/>
    </row>
    <row r="393" spans="1:6" ht="12.75" customHeight="1" x14ac:dyDescent="0.2">
      <c r="A393" s="24"/>
      <c r="C393" s="26"/>
      <c r="D393" s="26"/>
      <c r="E393" s="26"/>
      <c r="F393" s="26"/>
    </row>
    <row r="394" spans="1:6" ht="12.75" customHeight="1" x14ac:dyDescent="0.2">
      <c r="A394" s="24"/>
      <c r="C394" s="26"/>
      <c r="D394" s="26"/>
      <c r="E394" s="26"/>
      <c r="F394" s="26"/>
    </row>
    <row r="395" spans="1:6" ht="12.75" customHeight="1" x14ac:dyDescent="0.2">
      <c r="A395" s="24"/>
      <c r="C395" s="26"/>
      <c r="D395" s="26"/>
      <c r="E395" s="26"/>
      <c r="F395" s="26"/>
    </row>
    <row r="396" spans="1:6" ht="12.75" customHeight="1" x14ac:dyDescent="0.2">
      <c r="A396" s="24"/>
      <c r="C396" s="26"/>
      <c r="D396" s="26"/>
      <c r="E396" s="26"/>
      <c r="F396" s="26"/>
    </row>
    <row r="397" spans="1:6" ht="12.75" customHeight="1" x14ac:dyDescent="0.2">
      <c r="A397" s="24"/>
      <c r="C397" s="26"/>
      <c r="D397" s="26"/>
      <c r="E397" s="26"/>
      <c r="F397" s="26"/>
    </row>
    <row r="398" spans="1:6" ht="12.75" customHeight="1" x14ac:dyDescent="0.2">
      <c r="A398" s="24"/>
      <c r="C398" s="26"/>
      <c r="D398" s="26"/>
      <c r="E398" s="26"/>
      <c r="F398" s="26"/>
    </row>
    <row r="399" spans="1:6" ht="12.75" customHeight="1" x14ac:dyDescent="0.2">
      <c r="A399" s="24"/>
      <c r="C399" s="26"/>
      <c r="D399" s="26"/>
      <c r="E399" s="26"/>
      <c r="F399" s="26"/>
    </row>
    <row r="400" spans="1:6" ht="12.75" customHeight="1" x14ac:dyDescent="0.2">
      <c r="A400" s="24"/>
      <c r="C400" s="26"/>
      <c r="D400" s="26"/>
      <c r="E400" s="26"/>
      <c r="F400" s="26"/>
    </row>
    <row r="401" spans="1:6" ht="12.75" customHeight="1" x14ac:dyDescent="0.2">
      <c r="A401" s="24"/>
      <c r="C401" s="26"/>
      <c r="D401" s="26"/>
      <c r="E401" s="26"/>
      <c r="F401" s="26"/>
    </row>
    <row r="402" spans="1:6" ht="12.75" customHeight="1" x14ac:dyDescent="0.2">
      <c r="A402" s="24"/>
      <c r="C402" s="26"/>
      <c r="D402" s="26"/>
      <c r="E402" s="26"/>
      <c r="F402" s="26"/>
    </row>
    <row r="403" spans="1:6" ht="12.75" customHeight="1" x14ac:dyDescent="0.2">
      <c r="A403" s="24"/>
      <c r="C403" s="26"/>
      <c r="D403" s="26"/>
      <c r="E403" s="26"/>
      <c r="F403" s="26"/>
    </row>
    <row r="404" spans="1:6" ht="12.75" customHeight="1" x14ac:dyDescent="0.2">
      <c r="A404" s="24"/>
      <c r="C404" s="26"/>
      <c r="D404" s="26"/>
      <c r="E404" s="26"/>
      <c r="F404" s="26"/>
    </row>
    <row r="405" spans="1:6" ht="12.75" customHeight="1" x14ac:dyDescent="0.2">
      <c r="A405" s="24"/>
      <c r="C405" s="26"/>
      <c r="D405" s="26"/>
      <c r="E405" s="26"/>
      <c r="F405" s="26"/>
    </row>
    <row r="406" spans="1:6" ht="12.75" customHeight="1" x14ac:dyDescent="0.2">
      <c r="A406" s="24"/>
      <c r="C406" s="26"/>
      <c r="D406" s="26"/>
      <c r="E406" s="26"/>
      <c r="F406" s="26"/>
    </row>
    <row r="407" spans="1:6" ht="12.75" customHeight="1" x14ac:dyDescent="0.2">
      <c r="A407" s="24"/>
      <c r="C407" s="26"/>
      <c r="D407" s="26"/>
      <c r="E407" s="26"/>
      <c r="F407" s="26"/>
    </row>
    <row r="408" spans="1:6" ht="12.75" customHeight="1" x14ac:dyDescent="0.2">
      <c r="A408" s="24"/>
      <c r="C408" s="26"/>
      <c r="D408" s="26"/>
      <c r="E408" s="26"/>
      <c r="F408" s="26"/>
    </row>
    <row r="409" spans="1:6" ht="12.75" customHeight="1" x14ac:dyDescent="0.2">
      <c r="A409" s="24"/>
      <c r="C409" s="26"/>
      <c r="D409" s="26"/>
      <c r="E409" s="26"/>
      <c r="F409" s="26"/>
    </row>
    <row r="410" spans="1:6" ht="12.75" customHeight="1" x14ac:dyDescent="0.2">
      <c r="A410" s="24"/>
      <c r="C410" s="26"/>
      <c r="D410" s="26"/>
      <c r="E410" s="26"/>
      <c r="F410" s="26"/>
    </row>
    <row r="411" spans="1:6" ht="12.75" customHeight="1" x14ac:dyDescent="0.2">
      <c r="A411" s="24"/>
      <c r="C411" s="26"/>
      <c r="D411" s="26"/>
      <c r="E411" s="26"/>
      <c r="F411" s="26"/>
    </row>
    <row r="412" spans="1:6" ht="12.75" customHeight="1" x14ac:dyDescent="0.2">
      <c r="A412" s="24"/>
      <c r="C412" s="26"/>
      <c r="D412" s="26"/>
      <c r="E412" s="26"/>
      <c r="F412" s="26"/>
    </row>
    <row r="413" spans="1:6" ht="12.75" customHeight="1" x14ac:dyDescent="0.2">
      <c r="A413" s="24"/>
      <c r="C413" s="26"/>
      <c r="D413" s="26"/>
      <c r="E413" s="26"/>
      <c r="F413" s="26"/>
    </row>
    <row r="414" spans="1:6" ht="12.75" customHeight="1" x14ac:dyDescent="0.2">
      <c r="A414" s="24"/>
      <c r="C414" s="26"/>
      <c r="D414" s="26"/>
      <c r="E414" s="26"/>
      <c r="F414" s="26"/>
    </row>
    <row r="415" spans="1:6" ht="12.75" customHeight="1" x14ac:dyDescent="0.2">
      <c r="A415" s="24"/>
      <c r="C415" s="26"/>
      <c r="D415" s="26"/>
      <c r="E415" s="26"/>
      <c r="F415" s="26"/>
    </row>
    <row r="416" spans="1:6" ht="12.75" customHeight="1" x14ac:dyDescent="0.2">
      <c r="A416" s="24"/>
      <c r="C416" s="26"/>
      <c r="D416" s="26"/>
      <c r="E416" s="26"/>
      <c r="F416" s="26"/>
    </row>
    <row r="417" spans="1:6" ht="12.75" customHeight="1" x14ac:dyDescent="0.2">
      <c r="A417" s="24"/>
      <c r="C417" s="26"/>
      <c r="D417" s="26"/>
      <c r="E417" s="26"/>
      <c r="F417" s="26"/>
    </row>
    <row r="418" spans="1:6" ht="12.75" customHeight="1" x14ac:dyDescent="0.2">
      <c r="A418" s="24"/>
      <c r="C418" s="26"/>
      <c r="D418" s="26"/>
      <c r="E418" s="26"/>
      <c r="F418" s="26"/>
    </row>
    <row r="419" spans="1:6" ht="12.75" customHeight="1" x14ac:dyDescent="0.2">
      <c r="A419" s="24"/>
      <c r="C419" s="26"/>
      <c r="D419" s="26"/>
      <c r="E419" s="26"/>
      <c r="F419" s="26"/>
    </row>
    <row r="420" spans="1:6" ht="12.75" customHeight="1" x14ac:dyDescent="0.2">
      <c r="A420" s="24"/>
      <c r="C420" s="26"/>
      <c r="D420" s="26"/>
      <c r="E420" s="26"/>
      <c r="F420" s="26"/>
    </row>
    <row r="421" spans="1:6" ht="12.75" customHeight="1" x14ac:dyDescent="0.2">
      <c r="A421" s="24"/>
      <c r="C421" s="26"/>
      <c r="D421" s="26"/>
      <c r="E421" s="26"/>
      <c r="F421" s="26"/>
    </row>
    <row r="422" spans="1:6" ht="12.75" customHeight="1" x14ac:dyDescent="0.2">
      <c r="A422" s="24"/>
      <c r="C422" s="26"/>
      <c r="D422" s="26"/>
      <c r="E422" s="26"/>
      <c r="F422" s="26"/>
    </row>
    <row r="423" spans="1:6" ht="12.75" customHeight="1" x14ac:dyDescent="0.2">
      <c r="A423" s="24"/>
      <c r="C423" s="26"/>
      <c r="D423" s="26"/>
      <c r="E423" s="26"/>
      <c r="F423" s="26"/>
    </row>
    <row r="424" spans="1:6" ht="12.75" customHeight="1" x14ac:dyDescent="0.2">
      <c r="A424" s="24"/>
      <c r="C424" s="26"/>
      <c r="D424" s="26"/>
      <c r="E424" s="26"/>
      <c r="F424" s="26"/>
    </row>
    <row r="425" spans="1:6" ht="12.75" customHeight="1" x14ac:dyDescent="0.2">
      <c r="A425" s="24"/>
      <c r="C425" s="26"/>
      <c r="D425" s="26"/>
      <c r="E425" s="26"/>
      <c r="F425" s="26"/>
    </row>
    <row r="426" spans="1:6" ht="12.75" customHeight="1" x14ac:dyDescent="0.2">
      <c r="A426" s="24"/>
      <c r="C426" s="26"/>
      <c r="D426" s="26"/>
      <c r="E426" s="26"/>
      <c r="F426" s="26"/>
    </row>
    <row r="427" spans="1:6" ht="12.75" customHeight="1" x14ac:dyDescent="0.2">
      <c r="A427" s="24"/>
      <c r="C427" s="26"/>
      <c r="D427" s="26"/>
      <c r="E427" s="26"/>
      <c r="F427" s="26"/>
    </row>
    <row r="428" spans="1:6" ht="12.75" customHeight="1" x14ac:dyDescent="0.2">
      <c r="A428" s="24"/>
      <c r="C428" s="26"/>
      <c r="D428" s="26"/>
      <c r="E428" s="26"/>
      <c r="F428" s="26"/>
    </row>
    <row r="429" spans="1:6" ht="12.75" customHeight="1" x14ac:dyDescent="0.2">
      <c r="A429" s="24"/>
      <c r="C429" s="26"/>
      <c r="D429" s="26"/>
      <c r="E429" s="26"/>
      <c r="F429" s="26"/>
    </row>
    <row r="430" spans="1:6" ht="12.75" customHeight="1" x14ac:dyDescent="0.2">
      <c r="A430" s="24"/>
      <c r="C430" s="26"/>
      <c r="D430" s="26"/>
      <c r="E430" s="26"/>
      <c r="F430" s="26"/>
    </row>
    <row r="431" spans="1:6" ht="12.75" customHeight="1" x14ac:dyDescent="0.2">
      <c r="A431" s="24"/>
      <c r="C431" s="26"/>
      <c r="D431" s="26"/>
      <c r="E431" s="26"/>
      <c r="F431" s="26"/>
    </row>
    <row r="432" spans="1:6" ht="12.75" customHeight="1" x14ac:dyDescent="0.2">
      <c r="A432" s="24"/>
      <c r="C432" s="26"/>
      <c r="D432" s="26"/>
      <c r="E432" s="26"/>
      <c r="F432" s="26"/>
    </row>
    <row r="433" spans="1:6" ht="12.75" customHeight="1" x14ac:dyDescent="0.2">
      <c r="A433" s="24"/>
      <c r="C433" s="26"/>
      <c r="D433" s="26"/>
      <c r="E433" s="26"/>
      <c r="F433" s="26"/>
    </row>
    <row r="434" spans="1:6" ht="12.75" customHeight="1" x14ac:dyDescent="0.2">
      <c r="A434" s="24"/>
      <c r="C434" s="26"/>
      <c r="D434" s="26"/>
      <c r="E434" s="26"/>
      <c r="F434" s="26"/>
    </row>
    <row r="435" spans="1:6" ht="12.75" customHeight="1" x14ac:dyDescent="0.2">
      <c r="A435" s="24"/>
      <c r="C435" s="26"/>
      <c r="D435" s="26"/>
      <c r="E435" s="26"/>
      <c r="F435" s="26"/>
    </row>
    <row r="436" spans="1:6" ht="12.75" customHeight="1" x14ac:dyDescent="0.2">
      <c r="A436" s="24"/>
      <c r="C436" s="26"/>
      <c r="D436" s="26"/>
      <c r="E436" s="26"/>
      <c r="F436" s="26"/>
    </row>
    <row r="437" spans="1:6" ht="12.75" customHeight="1" x14ac:dyDescent="0.2">
      <c r="A437" s="24"/>
      <c r="C437" s="26"/>
      <c r="D437" s="26"/>
      <c r="E437" s="26"/>
      <c r="F437" s="26"/>
    </row>
    <row r="438" spans="1:6" ht="12.75" customHeight="1" x14ac:dyDescent="0.2">
      <c r="A438" s="24"/>
      <c r="C438" s="26"/>
      <c r="D438" s="26"/>
      <c r="E438" s="26"/>
      <c r="F438" s="26"/>
    </row>
    <row r="439" spans="1:6" ht="12.75" customHeight="1" x14ac:dyDescent="0.2">
      <c r="A439" s="24"/>
      <c r="C439" s="26"/>
      <c r="D439" s="26"/>
      <c r="E439" s="26"/>
      <c r="F439" s="26"/>
    </row>
    <row r="440" spans="1:6" ht="12.75" customHeight="1" x14ac:dyDescent="0.2">
      <c r="A440" s="24"/>
      <c r="C440" s="26"/>
      <c r="D440" s="26"/>
      <c r="E440" s="26"/>
      <c r="F440" s="26"/>
    </row>
    <row r="441" spans="1:6" ht="12.75" customHeight="1" x14ac:dyDescent="0.2">
      <c r="A441" s="24"/>
      <c r="C441" s="26"/>
      <c r="D441" s="26"/>
      <c r="E441" s="26"/>
      <c r="F441" s="26"/>
    </row>
    <row r="442" spans="1:6" ht="12.75" customHeight="1" x14ac:dyDescent="0.2">
      <c r="A442" s="24"/>
      <c r="C442" s="26"/>
      <c r="D442" s="26"/>
      <c r="E442" s="26"/>
      <c r="F442" s="26"/>
    </row>
    <row r="443" spans="1:6" ht="12.75" customHeight="1" x14ac:dyDescent="0.2">
      <c r="A443" s="24"/>
      <c r="C443" s="26"/>
      <c r="D443" s="26"/>
      <c r="E443" s="26"/>
      <c r="F443" s="26"/>
    </row>
    <row r="444" spans="1:6" ht="12.75" customHeight="1" x14ac:dyDescent="0.2">
      <c r="A444" s="24"/>
      <c r="C444" s="26"/>
      <c r="D444" s="26"/>
      <c r="E444" s="26"/>
      <c r="F444" s="26"/>
    </row>
    <row r="445" spans="1:6" ht="12.75" customHeight="1" x14ac:dyDescent="0.2">
      <c r="A445" s="24"/>
      <c r="C445" s="26"/>
      <c r="D445" s="26"/>
      <c r="E445" s="26"/>
      <c r="F445" s="26"/>
    </row>
    <row r="446" spans="1:6" ht="12.75" customHeight="1" x14ac:dyDescent="0.2">
      <c r="A446" s="24"/>
      <c r="C446" s="26"/>
      <c r="D446" s="26"/>
      <c r="E446" s="26"/>
      <c r="F446" s="26"/>
    </row>
    <row r="447" spans="1:6" ht="12.75" customHeight="1" x14ac:dyDescent="0.2">
      <c r="A447" s="24"/>
      <c r="C447" s="26"/>
      <c r="D447" s="26"/>
      <c r="E447" s="26"/>
      <c r="F447" s="26"/>
    </row>
    <row r="448" spans="1:6" ht="12.75" customHeight="1" x14ac:dyDescent="0.2">
      <c r="A448" s="24"/>
      <c r="C448" s="26"/>
      <c r="D448" s="26"/>
      <c r="E448" s="26"/>
      <c r="F448" s="26"/>
    </row>
    <row r="449" spans="1:6" ht="12.75" customHeight="1" x14ac:dyDescent="0.2">
      <c r="A449" s="24"/>
      <c r="C449" s="26"/>
      <c r="D449" s="26"/>
      <c r="E449" s="26"/>
      <c r="F449" s="26"/>
    </row>
    <row r="450" spans="1:6" ht="12.75" customHeight="1" x14ac:dyDescent="0.2">
      <c r="A450" s="24"/>
      <c r="C450" s="26"/>
      <c r="D450" s="26"/>
      <c r="E450" s="26"/>
      <c r="F450" s="26"/>
    </row>
    <row r="451" spans="1:6" ht="12.75" customHeight="1" x14ac:dyDescent="0.2">
      <c r="A451" s="24"/>
      <c r="C451" s="26"/>
      <c r="D451" s="26"/>
      <c r="E451" s="26"/>
      <c r="F451" s="26"/>
    </row>
    <row r="452" spans="1:6" ht="12.75" customHeight="1" x14ac:dyDescent="0.2">
      <c r="A452" s="24"/>
      <c r="C452" s="26"/>
      <c r="D452" s="26"/>
      <c r="E452" s="26"/>
      <c r="F452" s="26"/>
    </row>
    <row r="453" spans="1:6" ht="12.75" customHeight="1" x14ac:dyDescent="0.2">
      <c r="A453" s="24"/>
      <c r="C453" s="26"/>
      <c r="D453" s="26"/>
      <c r="E453" s="26"/>
      <c r="F453" s="26"/>
    </row>
    <row r="454" spans="1:6" ht="12.75" customHeight="1" x14ac:dyDescent="0.2">
      <c r="A454" s="24"/>
      <c r="C454" s="26"/>
      <c r="D454" s="26"/>
      <c r="E454" s="26"/>
      <c r="F454" s="26"/>
    </row>
    <row r="455" spans="1:6" ht="12.75" customHeight="1" x14ac:dyDescent="0.2">
      <c r="A455" s="24"/>
      <c r="C455" s="26"/>
      <c r="D455" s="26"/>
      <c r="E455" s="26"/>
      <c r="F455" s="26"/>
    </row>
    <row r="456" spans="1:6" ht="12.75" customHeight="1" x14ac:dyDescent="0.2">
      <c r="A456" s="24"/>
      <c r="C456" s="26"/>
      <c r="D456" s="26"/>
      <c r="E456" s="26"/>
      <c r="F456" s="26"/>
    </row>
    <row r="457" spans="1:6" ht="12.75" customHeight="1" x14ac:dyDescent="0.2">
      <c r="A457" s="24"/>
      <c r="C457" s="26"/>
      <c r="D457" s="26"/>
      <c r="E457" s="26"/>
      <c r="F457" s="26"/>
    </row>
    <row r="458" spans="1:6" ht="12.75" customHeight="1" x14ac:dyDescent="0.2">
      <c r="A458" s="24"/>
      <c r="C458" s="26"/>
      <c r="D458" s="26"/>
      <c r="E458" s="26"/>
      <c r="F458" s="26"/>
    </row>
    <row r="459" spans="1:6" ht="12.75" customHeight="1" x14ac:dyDescent="0.2">
      <c r="A459" s="24"/>
      <c r="C459" s="26"/>
      <c r="D459" s="26"/>
      <c r="E459" s="26"/>
      <c r="F459" s="26"/>
    </row>
    <row r="460" spans="1:6" ht="12.75" customHeight="1" x14ac:dyDescent="0.2">
      <c r="A460" s="24"/>
      <c r="C460" s="26"/>
      <c r="D460" s="26"/>
      <c r="E460" s="26"/>
      <c r="F460" s="26"/>
    </row>
    <row r="461" spans="1:6" ht="12.75" customHeight="1" x14ac:dyDescent="0.2">
      <c r="A461" s="24"/>
      <c r="C461" s="26"/>
      <c r="D461" s="26"/>
      <c r="E461" s="26"/>
      <c r="F461" s="26"/>
    </row>
    <row r="462" spans="1:6" ht="12.75" customHeight="1" x14ac:dyDescent="0.2">
      <c r="A462" s="24"/>
      <c r="C462" s="26"/>
      <c r="D462" s="26"/>
      <c r="E462" s="26"/>
      <c r="F462" s="26"/>
    </row>
    <row r="463" spans="1:6" ht="12.75" customHeight="1" x14ac:dyDescent="0.2">
      <c r="A463" s="24"/>
      <c r="C463" s="26"/>
      <c r="D463" s="26"/>
      <c r="E463" s="26"/>
      <c r="F463" s="26"/>
    </row>
    <row r="464" spans="1:6" ht="12.75" customHeight="1" x14ac:dyDescent="0.2">
      <c r="A464" s="24"/>
      <c r="C464" s="26"/>
      <c r="D464" s="26"/>
      <c r="E464" s="26"/>
      <c r="F464" s="26"/>
    </row>
    <row r="465" spans="1:6" ht="12.75" customHeight="1" x14ac:dyDescent="0.2">
      <c r="A465" s="24"/>
      <c r="C465" s="26"/>
      <c r="D465" s="26"/>
      <c r="E465" s="26"/>
      <c r="F465" s="26"/>
    </row>
    <row r="466" spans="1:6" ht="12.75" customHeight="1" x14ac:dyDescent="0.2">
      <c r="A466" s="24"/>
      <c r="C466" s="26"/>
      <c r="D466" s="26"/>
      <c r="E466" s="26"/>
      <c r="F466" s="26"/>
    </row>
    <row r="467" spans="1:6" ht="12.75" customHeight="1" x14ac:dyDescent="0.2">
      <c r="A467" s="24"/>
      <c r="C467" s="26"/>
      <c r="D467" s="26"/>
      <c r="E467" s="26"/>
      <c r="F467" s="26"/>
    </row>
    <row r="468" spans="1:6" ht="12.75" customHeight="1" x14ac:dyDescent="0.2">
      <c r="A468" s="24"/>
      <c r="C468" s="26"/>
      <c r="D468" s="26"/>
      <c r="E468" s="26"/>
      <c r="F468" s="26"/>
    </row>
    <row r="469" spans="1:6" ht="12.75" customHeight="1" x14ac:dyDescent="0.2">
      <c r="A469" s="24"/>
      <c r="C469" s="26"/>
      <c r="D469" s="26"/>
      <c r="E469" s="26"/>
      <c r="F469" s="26"/>
    </row>
    <row r="470" spans="1:6" ht="12.75" customHeight="1" x14ac:dyDescent="0.2">
      <c r="A470" s="24"/>
      <c r="C470" s="26"/>
      <c r="D470" s="26"/>
      <c r="E470" s="26"/>
      <c r="F470" s="26"/>
    </row>
    <row r="471" spans="1:6" ht="12.75" customHeight="1" x14ac:dyDescent="0.2">
      <c r="A471" s="24"/>
      <c r="C471" s="26"/>
      <c r="D471" s="26"/>
      <c r="E471" s="26"/>
      <c r="F471" s="26"/>
    </row>
    <row r="472" spans="1:6" ht="12.75" customHeight="1" x14ac:dyDescent="0.2">
      <c r="A472" s="24"/>
      <c r="C472" s="26"/>
      <c r="D472" s="26"/>
      <c r="E472" s="26"/>
      <c r="F472" s="26"/>
    </row>
    <row r="473" spans="1:6" ht="12.75" customHeight="1" x14ac:dyDescent="0.2">
      <c r="A473" s="24"/>
      <c r="C473" s="26"/>
      <c r="D473" s="26"/>
      <c r="E473" s="26"/>
      <c r="F473" s="26"/>
    </row>
    <row r="474" spans="1:6" ht="12.75" customHeight="1" x14ac:dyDescent="0.2">
      <c r="A474" s="24"/>
      <c r="C474" s="26"/>
      <c r="D474" s="26"/>
      <c r="E474" s="26"/>
      <c r="F474" s="26"/>
    </row>
    <row r="475" spans="1:6" ht="12.75" customHeight="1" x14ac:dyDescent="0.2">
      <c r="A475" s="24"/>
      <c r="C475" s="26"/>
      <c r="D475" s="26"/>
      <c r="E475" s="26"/>
      <c r="F475" s="26"/>
    </row>
    <row r="476" spans="1:6" ht="12.75" customHeight="1" x14ac:dyDescent="0.2">
      <c r="A476" s="24"/>
      <c r="C476" s="26"/>
      <c r="D476" s="26"/>
      <c r="E476" s="26"/>
      <c r="F476" s="26"/>
    </row>
    <row r="477" spans="1:6" ht="12.75" customHeight="1" x14ac:dyDescent="0.2">
      <c r="A477" s="24"/>
      <c r="C477" s="26"/>
      <c r="D477" s="26"/>
      <c r="E477" s="26"/>
      <c r="F477" s="26"/>
    </row>
    <row r="478" spans="1:6" ht="12.75" customHeight="1" x14ac:dyDescent="0.2">
      <c r="A478" s="24"/>
      <c r="C478" s="26"/>
      <c r="D478" s="26"/>
      <c r="E478" s="26"/>
      <c r="F478" s="26"/>
    </row>
    <row r="479" spans="1:6" ht="12.75" customHeight="1" x14ac:dyDescent="0.2">
      <c r="A479" s="24"/>
      <c r="C479" s="26"/>
      <c r="D479" s="26"/>
      <c r="E479" s="26"/>
      <c r="F479" s="26"/>
    </row>
    <row r="480" spans="1:6" ht="12.75" customHeight="1" x14ac:dyDescent="0.2">
      <c r="A480" s="24"/>
      <c r="C480" s="26"/>
      <c r="D480" s="26"/>
      <c r="E480" s="26"/>
      <c r="F480" s="26"/>
    </row>
    <row r="481" spans="1:6" ht="12.75" customHeight="1" x14ac:dyDescent="0.2">
      <c r="A481" s="24"/>
      <c r="C481" s="26"/>
      <c r="D481" s="26"/>
      <c r="E481" s="26"/>
      <c r="F481" s="26"/>
    </row>
    <row r="482" spans="1:6" ht="12.75" customHeight="1" x14ac:dyDescent="0.2">
      <c r="A482" s="24"/>
      <c r="C482" s="26"/>
      <c r="D482" s="26"/>
      <c r="E482" s="26"/>
      <c r="F482" s="26"/>
    </row>
    <row r="483" spans="1:6" ht="12.75" customHeight="1" x14ac:dyDescent="0.2">
      <c r="A483" s="24"/>
      <c r="C483" s="26"/>
      <c r="D483" s="26"/>
      <c r="E483" s="26"/>
      <c r="F483" s="26"/>
    </row>
    <row r="484" spans="1:6" ht="12.75" customHeight="1" x14ac:dyDescent="0.2">
      <c r="A484" s="24"/>
      <c r="C484" s="26"/>
      <c r="D484" s="26"/>
      <c r="E484" s="26"/>
      <c r="F484" s="26"/>
    </row>
    <row r="485" spans="1:6" ht="12.75" customHeight="1" x14ac:dyDescent="0.2">
      <c r="A485" s="24"/>
      <c r="C485" s="26"/>
      <c r="D485" s="26"/>
      <c r="E485" s="26"/>
      <c r="F485" s="26"/>
    </row>
    <row r="486" spans="1:6" ht="12.75" customHeight="1" x14ac:dyDescent="0.2">
      <c r="A486" s="24"/>
      <c r="C486" s="26"/>
      <c r="D486" s="26"/>
      <c r="E486" s="26"/>
      <c r="F486" s="26"/>
    </row>
    <row r="487" spans="1:6" ht="12.75" customHeight="1" x14ac:dyDescent="0.2">
      <c r="A487" s="24"/>
      <c r="C487" s="26"/>
      <c r="D487" s="26"/>
      <c r="E487" s="26"/>
      <c r="F487" s="26"/>
    </row>
    <row r="488" spans="1:6" ht="12.75" customHeight="1" x14ac:dyDescent="0.2">
      <c r="A488" s="24"/>
      <c r="C488" s="26"/>
      <c r="D488" s="26"/>
      <c r="E488" s="26"/>
      <c r="F488" s="26"/>
    </row>
    <row r="489" spans="1:6" ht="12.75" customHeight="1" x14ac:dyDescent="0.2">
      <c r="A489" s="24"/>
      <c r="C489" s="26"/>
      <c r="D489" s="26"/>
      <c r="E489" s="26"/>
      <c r="F489" s="26"/>
    </row>
    <row r="490" spans="1:6" ht="12.75" customHeight="1" x14ac:dyDescent="0.2">
      <c r="A490" s="24"/>
      <c r="C490" s="26"/>
      <c r="D490" s="26"/>
      <c r="E490" s="26"/>
      <c r="F490" s="26"/>
    </row>
    <row r="491" spans="1:6" ht="12.75" customHeight="1" x14ac:dyDescent="0.2">
      <c r="A491" s="24"/>
      <c r="C491" s="26"/>
      <c r="D491" s="26"/>
      <c r="E491" s="26"/>
      <c r="F491" s="26"/>
    </row>
    <row r="492" spans="1:6" ht="12.75" customHeight="1" x14ac:dyDescent="0.2">
      <c r="A492" s="24"/>
      <c r="C492" s="26"/>
      <c r="D492" s="26"/>
      <c r="E492" s="26"/>
      <c r="F492" s="26"/>
    </row>
    <row r="493" spans="1:6" ht="12.75" customHeight="1" x14ac:dyDescent="0.2">
      <c r="A493" s="24"/>
      <c r="C493" s="26"/>
      <c r="D493" s="26"/>
      <c r="E493" s="26"/>
      <c r="F493" s="26"/>
    </row>
    <row r="494" spans="1:6" ht="12.75" customHeight="1" x14ac:dyDescent="0.2">
      <c r="A494" s="24"/>
      <c r="C494" s="26"/>
      <c r="D494" s="26"/>
      <c r="E494" s="26"/>
      <c r="F494" s="26"/>
    </row>
    <row r="495" spans="1:6" ht="12.75" customHeight="1" x14ac:dyDescent="0.2">
      <c r="A495" s="24"/>
      <c r="C495" s="26"/>
      <c r="D495" s="26"/>
      <c r="E495" s="26"/>
      <c r="F495" s="26"/>
    </row>
    <row r="496" spans="1:6" ht="12.75" customHeight="1" x14ac:dyDescent="0.2">
      <c r="A496" s="24"/>
      <c r="C496" s="26"/>
      <c r="D496" s="26"/>
      <c r="E496" s="26"/>
      <c r="F496" s="26"/>
    </row>
    <row r="497" spans="1:6" ht="12.75" customHeight="1" x14ac:dyDescent="0.2">
      <c r="A497" s="24"/>
      <c r="C497" s="26"/>
      <c r="D497" s="26"/>
      <c r="E497" s="26"/>
      <c r="F497" s="26"/>
    </row>
    <row r="498" spans="1:6" ht="12.75" customHeight="1" x14ac:dyDescent="0.2">
      <c r="A498" s="24"/>
      <c r="C498" s="26"/>
      <c r="D498" s="26"/>
      <c r="E498" s="26"/>
      <c r="F498" s="26"/>
    </row>
    <row r="499" spans="1:6" ht="12.75" customHeight="1" x14ac:dyDescent="0.2">
      <c r="A499" s="24"/>
      <c r="C499" s="26"/>
      <c r="D499" s="26"/>
      <c r="E499" s="26"/>
      <c r="F499" s="26"/>
    </row>
    <row r="500" spans="1:6" ht="12.75" customHeight="1" x14ac:dyDescent="0.2">
      <c r="A500" s="24"/>
      <c r="C500" s="26"/>
      <c r="D500" s="26"/>
      <c r="E500" s="26"/>
      <c r="F500" s="26"/>
    </row>
    <row r="501" spans="1:6" ht="12.75" customHeight="1" x14ac:dyDescent="0.2">
      <c r="A501" s="24"/>
      <c r="C501" s="26"/>
      <c r="D501" s="26"/>
      <c r="E501" s="26"/>
      <c r="F501" s="26"/>
    </row>
    <row r="502" spans="1:6" ht="12.75" customHeight="1" x14ac:dyDescent="0.2">
      <c r="A502" s="24"/>
      <c r="C502" s="26"/>
      <c r="D502" s="26"/>
      <c r="E502" s="26"/>
      <c r="F502" s="26"/>
    </row>
    <row r="503" spans="1:6" ht="12.75" customHeight="1" x14ac:dyDescent="0.2">
      <c r="A503" s="24"/>
      <c r="C503" s="26"/>
      <c r="D503" s="26"/>
      <c r="E503" s="26"/>
      <c r="F503" s="26"/>
    </row>
    <row r="504" spans="1:6" ht="12.75" customHeight="1" x14ac:dyDescent="0.2">
      <c r="A504" s="24"/>
      <c r="C504" s="26"/>
      <c r="D504" s="26"/>
      <c r="E504" s="26"/>
      <c r="F504" s="26"/>
    </row>
    <row r="505" spans="1:6" ht="12.75" customHeight="1" x14ac:dyDescent="0.2">
      <c r="A505" s="24"/>
      <c r="C505" s="26"/>
      <c r="D505" s="26"/>
      <c r="E505" s="26"/>
      <c r="F505" s="26"/>
    </row>
    <row r="506" spans="1:6" ht="12.75" customHeight="1" x14ac:dyDescent="0.2">
      <c r="A506" s="24"/>
      <c r="C506" s="26"/>
      <c r="D506" s="26"/>
      <c r="E506" s="26"/>
      <c r="F506" s="26"/>
    </row>
    <row r="507" spans="1:6" ht="12.75" customHeight="1" x14ac:dyDescent="0.2">
      <c r="A507" s="24"/>
      <c r="C507" s="26"/>
      <c r="D507" s="26"/>
      <c r="E507" s="26"/>
      <c r="F507" s="26"/>
    </row>
    <row r="508" spans="1:6" ht="12.75" customHeight="1" x14ac:dyDescent="0.2">
      <c r="A508" s="24"/>
      <c r="C508" s="26"/>
      <c r="D508" s="26"/>
      <c r="E508" s="26"/>
      <c r="F508" s="26"/>
    </row>
    <row r="509" spans="1:6" ht="12.75" customHeight="1" x14ac:dyDescent="0.2">
      <c r="A509" s="24"/>
      <c r="C509" s="26"/>
      <c r="D509" s="26"/>
      <c r="E509" s="26"/>
      <c r="F509" s="26"/>
    </row>
    <row r="510" spans="1:6" ht="12.75" customHeight="1" x14ac:dyDescent="0.2">
      <c r="A510" s="24"/>
      <c r="C510" s="26"/>
      <c r="D510" s="26"/>
      <c r="E510" s="26"/>
      <c r="F510" s="26"/>
    </row>
    <row r="511" spans="1:6" ht="12.75" customHeight="1" x14ac:dyDescent="0.2">
      <c r="A511" s="24"/>
      <c r="C511" s="26"/>
      <c r="D511" s="26"/>
      <c r="E511" s="26"/>
      <c r="F511" s="26"/>
    </row>
    <row r="512" spans="1:6" ht="12.75" customHeight="1" x14ac:dyDescent="0.2">
      <c r="A512" s="24"/>
      <c r="C512" s="26"/>
      <c r="D512" s="26"/>
      <c r="E512" s="26"/>
      <c r="F512" s="26"/>
    </row>
    <row r="513" spans="1:6" ht="12.75" customHeight="1" x14ac:dyDescent="0.2">
      <c r="A513" s="24"/>
      <c r="C513" s="26"/>
      <c r="D513" s="26"/>
      <c r="E513" s="26"/>
      <c r="F513" s="26"/>
    </row>
    <row r="514" spans="1:6" ht="12.75" customHeight="1" x14ac:dyDescent="0.2">
      <c r="A514" s="24"/>
      <c r="C514" s="26"/>
      <c r="D514" s="26"/>
      <c r="E514" s="26"/>
      <c r="F514" s="26"/>
    </row>
    <row r="515" spans="1:6" ht="12.75" customHeight="1" x14ac:dyDescent="0.2">
      <c r="A515" s="24"/>
      <c r="C515" s="26"/>
      <c r="D515" s="26"/>
      <c r="E515" s="26"/>
      <c r="F515" s="26"/>
    </row>
    <row r="516" spans="1:6" ht="12.75" customHeight="1" x14ac:dyDescent="0.2">
      <c r="A516" s="24"/>
      <c r="C516" s="26"/>
      <c r="D516" s="26"/>
      <c r="E516" s="26"/>
      <c r="F516" s="26"/>
    </row>
    <row r="517" spans="1:6" ht="12.75" customHeight="1" x14ac:dyDescent="0.2">
      <c r="A517" s="24"/>
      <c r="C517" s="26"/>
      <c r="D517" s="26"/>
      <c r="E517" s="26"/>
      <c r="F517" s="26"/>
    </row>
    <row r="518" spans="1:6" ht="12.75" customHeight="1" x14ac:dyDescent="0.2">
      <c r="A518" s="24"/>
      <c r="C518" s="26"/>
      <c r="D518" s="26"/>
      <c r="E518" s="26"/>
      <c r="F518" s="26"/>
    </row>
    <row r="519" spans="1:6" ht="12.75" customHeight="1" x14ac:dyDescent="0.2">
      <c r="A519" s="24"/>
      <c r="C519" s="26"/>
      <c r="D519" s="26"/>
      <c r="E519" s="26"/>
      <c r="F519" s="26"/>
    </row>
    <row r="520" spans="1:6" ht="12.75" customHeight="1" x14ac:dyDescent="0.2">
      <c r="A520" s="24"/>
      <c r="C520" s="26"/>
      <c r="D520" s="26"/>
      <c r="E520" s="26"/>
      <c r="F520" s="26"/>
    </row>
    <row r="521" spans="1:6" ht="12.75" customHeight="1" x14ac:dyDescent="0.2">
      <c r="A521" s="24"/>
      <c r="C521" s="26"/>
      <c r="D521" s="26"/>
      <c r="E521" s="26"/>
      <c r="F521" s="26"/>
    </row>
    <row r="522" spans="1:6" ht="12.75" customHeight="1" x14ac:dyDescent="0.2">
      <c r="A522" s="24"/>
      <c r="C522" s="26"/>
      <c r="D522" s="26"/>
      <c r="E522" s="26"/>
      <c r="F522" s="26"/>
    </row>
    <row r="523" spans="1:6" ht="12.75" customHeight="1" x14ac:dyDescent="0.2">
      <c r="A523" s="24"/>
      <c r="C523" s="26"/>
      <c r="D523" s="26"/>
      <c r="E523" s="26"/>
      <c r="F523" s="26"/>
    </row>
    <row r="524" spans="1:6" ht="12.75" customHeight="1" x14ac:dyDescent="0.2">
      <c r="A524" s="24"/>
      <c r="C524" s="26"/>
      <c r="D524" s="26"/>
      <c r="E524" s="26"/>
      <c r="F524" s="26"/>
    </row>
    <row r="525" spans="1:6" ht="12.75" customHeight="1" x14ac:dyDescent="0.2">
      <c r="A525" s="24"/>
      <c r="C525" s="26"/>
      <c r="D525" s="26"/>
      <c r="E525" s="26"/>
      <c r="F525" s="26"/>
    </row>
    <row r="526" spans="1:6" ht="12.75" customHeight="1" x14ac:dyDescent="0.2">
      <c r="A526" s="24"/>
      <c r="C526" s="26"/>
      <c r="D526" s="26"/>
      <c r="E526" s="26"/>
      <c r="F526" s="26"/>
    </row>
    <row r="527" spans="1:6" ht="12.75" customHeight="1" x14ac:dyDescent="0.2">
      <c r="A527" s="24"/>
      <c r="C527" s="26"/>
      <c r="D527" s="26"/>
      <c r="E527" s="26"/>
      <c r="F527" s="26"/>
    </row>
    <row r="528" spans="1:6" ht="12.75" customHeight="1" x14ac:dyDescent="0.2">
      <c r="A528" s="24"/>
      <c r="C528" s="26"/>
      <c r="D528" s="26"/>
      <c r="E528" s="26"/>
      <c r="F528" s="26"/>
    </row>
    <row r="529" spans="1:6" ht="12.75" customHeight="1" x14ac:dyDescent="0.2">
      <c r="A529" s="24"/>
      <c r="C529" s="26"/>
      <c r="D529" s="26"/>
      <c r="E529" s="26"/>
      <c r="F529" s="26"/>
    </row>
    <row r="530" spans="1:6" ht="12.75" customHeight="1" x14ac:dyDescent="0.2">
      <c r="A530" s="24"/>
      <c r="C530" s="26"/>
      <c r="D530" s="26"/>
      <c r="E530" s="26"/>
      <c r="F530" s="26"/>
    </row>
    <row r="531" spans="1:6" ht="12.75" customHeight="1" x14ac:dyDescent="0.2">
      <c r="A531" s="24"/>
      <c r="C531" s="26"/>
      <c r="D531" s="26"/>
      <c r="E531" s="26"/>
      <c r="F531" s="26"/>
    </row>
    <row r="532" spans="1:6" ht="12.75" customHeight="1" x14ac:dyDescent="0.2">
      <c r="A532" s="24"/>
      <c r="C532" s="26"/>
      <c r="D532" s="26"/>
      <c r="E532" s="26"/>
      <c r="F532" s="26"/>
    </row>
    <row r="533" spans="1:6" ht="12.75" customHeight="1" x14ac:dyDescent="0.2">
      <c r="A533" s="24"/>
      <c r="C533" s="26"/>
      <c r="D533" s="26"/>
      <c r="E533" s="26"/>
      <c r="F533" s="26"/>
    </row>
    <row r="534" spans="1:6" ht="12.75" customHeight="1" x14ac:dyDescent="0.2">
      <c r="A534" s="24"/>
      <c r="C534" s="26"/>
      <c r="D534" s="26"/>
      <c r="E534" s="26"/>
      <c r="F534" s="26"/>
    </row>
    <row r="535" spans="1:6" ht="12.75" customHeight="1" x14ac:dyDescent="0.2">
      <c r="A535" s="24"/>
      <c r="C535" s="26"/>
      <c r="D535" s="26"/>
      <c r="E535" s="26"/>
      <c r="F535" s="26"/>
    </row>
    <row r="536" spans="1:6" ht="12.75" customHeight="1" x14ac:dyDescent="0.2">
      <c r="A536" s="24"/>
      <c r="C536" s="26"/>
      <c r="D536" s="26"/>
      <c r="E536" s="26"/>
      <c r="F536" s="26"/>
    </row>
    <row r="537" spans="1:6" ht="12.75" customHeight="1" x14ac:dyDescent="0.2">
      <c r="A537" s="24"/>
      <c r="C537" s="26"/>
      <c r="D537" s="26"/>
      <c r="E537" s="26"/>
      <c r="F537" s="26"/>
    </row>
    <row r="538" spans="1:6" ht="12.75" customHeight="1" x14ac:dyDescent="0.2">
      <c r="A538" s="24"/>
      <c r="C538" s="26"/>
      <c r="D538" s="26"/>
      <c r="E538" s="26"/>
      <c r="F538" s="26"/>
    </row>
    <row r="539" spans="1:6" ht="12.75" customHeight="1" x14ac:dyDescent="0.2">
      <c r="A539" s="24"/>
      <c r="C539" s="26"/>
      <c r="D539" s="26"/>
      <c r="E539" s="26"/>
      <c r="F539" s="26"/>
    </row>
    <row r="540" spans="1:6" ht="12.75" customHeight="1" x14ac:dyDescent="0.2">
      <c r="A540" s="24"/>
      <c r="C540" s="26"/>
      <c r="D540" s="26"/>
      <c r="E540" s="26"/>
      <c r="F540" s="26"/>
    </row>
    <row r="541" spans="1:6" ht="12.75" customHeight="1" x14ac:dyDescent="0.2">
      <c r="A541" s="24"/>
      <c r="C541" s="26"/>
      <c r="D541" s="26"/>
      <c r="E541" s="26"/>
      <c r="F541" s="26"/>
    </row>
    <row r="542" spans="1:6" ht="12.75" customHeight="1" x14ac:dyDescent="0.2">
      <c r="A542" s="24"/>
      <c r="C542" s="26"/>
      <c r="D542" s="26"/>
      <c r="E542" s="26"/>
      <c r="F542" s="26"/>
    </row>
    <row r="543" spans="1:6" ht="12.75" customHeight="1" x14ac:dyDescent="0.2">
      <c r="A543" s="24"/>
      <c r="C543" s="26"/>
      <c r="D543" s="26"/>
      <c r="E543" s="26"/>
      <c r="F543" s="26"/>
    </row>
    <row r="544" spans="1:6" ht="12.75" customHeight="1" x14ac:dyDescent="0.2">
      <c r="A544" s="24"/>
      <c r="C544" s="26"/>
      <c r="D544" s="26"/>
      <c r="E544" s="26"/>
      <c r="F544" s="26"/>
    </row>
    <row r="545" spans="1:6" ht="12.75" customHeight="1" x14ac:dyDescent="0.2">
      <c r="A545" s="24"/>
      <c r="C545" s="26"/>
      <c r="D545" s="26"/>
      <c r="E545" s="26"/>
      <c r="F545" s="26"/>
    </row>
    <row r="546" spans="1:6" ht="12.75" customHeight="1" x14ac:dyDescent="0.2">
      <c r="A546" s="24"/>
      <c r="C546" s="26"/>
      <c r="D546" s="26"/>
      <c r="E546" s="26"/>
      <c r="F546" s="26"/>
    </row>
    <row r="547" spans="1:6" ht="12.75" customHeight="1" x14ac:dyDescent="0.2">
      <c r="A547" s="24"/>
      <c r="C547" s="26"/>
      <c r="D547" s="26"/>
      <c r="E547" s="26"/>
      <c r="F547" s="26"/>
    </row>
    <row r="548" spans="1:6" ht="12.75" customHeight="1" x14ac:dyDescent="0.2">
      <c r="A548" s="24"/>
      <c r="C548" s="26"/>
      <c r="D548" s="26"/>
      <c r="E548" s="26"/>
      <c r="F548" s="26"/>
    </row>
    <row r="549" spans="1:6" ht="12.75" customHeight="1" x14ac:dyDescent="0.2">
      <c r="A549" s="24"/>
      <c r="C549" s="26"/>
      <c r="D549" s="26"/>
      <c r="E549" s="26"/>
      <c r="F549" s="26"/>
    </row>
    <row r="550" spans="1:6" ht="12.75" customHeight="1" x14ac:dyDescent="0.2">
      <c r="A550" s="24"/>
      <c r="C550" s="26"/>
      <c r="D550" s="26"/>
      <c r="E550" s="26"/>
      <c r="F550" s="26"/>
    </row>
    <row r="551" spans="1:6" ht="12.75" customHeight="1" x14ac:dyDescent="0.2">
      <c r="A551" s="24"/>
      <c r="C551" s="26"/>
      <c r="D551" s="26"/>
      <c r="E551" s="26"/>
      <c r="F551" s="26"/>
    </row>
    <row r="552" spans="1:6" ht="12.75" customHeight="1" x14ac:dyDescent="0.2">
      <c r="A552" s="24"/>
      <c r="C552" s="26"/>
      <c r="D552" s="26"/>
      <c r="E552" s="26"/>
      <c r="F552" s="26"/>
    </row>
    <row r="553" spans="1:6" ht="12.75" customHeight="1" x14ac:dyDescent="0.2">
      <c r="A553" s="24"/>
      <c r="C553" s="26"/>
      <c r="D553" s="26"/>
      <c r="E553" s="26"/>
      <c r="F553" s="26"/>
    </row>
    <row r="554" spans="1:6" ht="12.75" customHeight="1" x14ac:dyDescent="0.2">
      <c r="A554" s="24"/>
      <c r="C554" s="26"/>
      <c r="D554" s="26"/>
      <c r="E554" s="26"/>
      <c r="F554" s="26"/>
    </row>
    <row r="555" spans="1:6" ht="12.75" customHeight="1" x14ac:dyDescent="0.2">
      <c r="A555" s="24"/>
      <c r="C555" s="26"/>
      <c r="D555" s="26"/>
      <c r="E555" s="26"/>
      <c r="F555" s="26"/>
    </row>
    <row r="556" spans="1:6" ht="12.75" customHeight="1" x14ac:dyDescent="0.2">
      <c r="A556" s="24"/>
      <c r="C556" s="26"/>
      <c r="D556" s="26"/>
      <c r="E556" s="26"/>
      <c r="F556" s="26"/>
    </row>
    <row r="557" spans="1:6" ht="12.75" customHeight="1" x14ac:dyDescent="0.2">
      <c r="A557" s="24"/>
      <c r="C557" s="26"/>
      <c r="D557" s="26"/>
      <c r="E557" s="26"/>
      <c r="F557" s="26"/>
    </row>
    <row r="558" spans="1:6" ht="12.75" customHeight="1" x14ac:dyDescent="0.2">
      <c r="A558" s="24"/>
      <c r="C558" s="26"/>
      <c r="D558" s="26"/>
      <c r="E558" s="26"/>
      <c r="F558" s="26"/>
    </row>
    <row r="559" spans="1:6" ht="12.75" customHeight="1" x14ac:dyDescent="0.2">
      <c r="A559" s="24"/>
      <c r="C559" s="26"/>
      <c r="D559" s="26"/>
      <c r="E559" s="26"/>
      <c r="F559" s="26"/>
    </row>
    <row r="560" spans="1:6" ht="12.75" customHeight="1" x14ac:dyDescent="0.2">
      <c r="A560" s="24"/>
      <c r="C560" s="26"/>
      <c r="D560" s="26"/>
      <c r="E560" s="26"/>
      <c r="F560" s="26"/>
    </row>
    <row r="561" spans="1:6" ht="12.75" customHeight="1" x14ac:dyDescent="0.2">
      <c r="A561" s="24"/>
      <c r="C561" s="26"/>
      <c r="D561" s="26"/>
      <c r="E561" s="26"/>
      <c r="F561" s="26"/>
    </row>
    <row r="562" spans="1:6" ht="12.75" customHeight="1" x14ac:dyDescent="0.2">
      <c r="A562" s="24"/>
      <c r="C562" s="26"/>
      <c r="D562" s="26"/>
      <c r="E562" s="26"/>
      <c r="F562" s="26"/>
    </row>
    <row r="563" spans="1:6" ht="12.75" customHeight="1" x14ac:dyDescent="0.2">
      <c r="A563" s="24"/>
      <c r="C563" s="26"/>
      <c r="D563" s="26"/>
      <c r="E563" s="26"/>
      <c r="F563" s="26"/>
    </row>
    <row r="564" spans="1:6" ht="12.75" customHeight="1" x14ac:dyDescent="0.2">
      <c r="A564" s="24"/>
      <c r="C564" s="26"/>
      <c r="D564" s="26"/>
      <c r="E564" s="26"/>
      <c r="F564" s="26"/>
    </row>
    <row r="565" spans="1:6" ht="12.75" customHeight="1" x14ac:dyDescent="0.2">
      <c r="A565" s="24"/>
      <c r="C565" s="26"/>
      <c r="D565" s="26"/>
      <c r="E565" s="26"/>
      <c r="F565" s="26"/>
    </row>
    <row r="566" spans="1:6" ht="12.75" customHeight="1" x14ac:dyDescent="0.2">
      <c r="A566" s="24"/>
      <c r="C566" s="26"/>
      <c r="D566" s="26"/>
      <c r="E566" s="26"/>
      <c r="F566" s="26"/>
    </row>
    <row r="567" spans="1:6" ht="12.75" customHeight="1" x14ac:dyDescent="0.2">
      <c r="A567" s="24"/>
      <c r="C567" s="26"/>
      <c r="D567" s="26"/>
      <c r="E567" s="26"/>
      <c r="F567" s="26"/>
    </row>
    <row r="568" spans="1:6" ht="12.75" customHeight="1" x14ac:dyDescent="0.2">
      <c r="A568" s="24"/>
      <c r="C568" s="26"/>
      <c r="D568" s="26"/>
      <c r="E568" s="26"/>
      <c r="F568" s="26"/>
    </row>
    <row r="569" spans="1:6" ht="12.75" customHeight="1" x14ac:dyDescent="0.2">
      <c r="A569" s="24"/>
      <c r="C569" s="26"/>
      <c r="D569" s="26"/>
      <c r="E569" s="26"/>
      <c r="F569" s="26"/>
    </row>
    <row r="570" spans="1:6" ht="12.75" customHeight="1" x14ac:dyDescent="0.2">
      <c r="A570" s="24"/>
      <c r="C570" s="26"/>
      <c r="D570" s="26"/>
      <c r="E570" s="26"/>
      <c r="F570" s="26"/>
    </row>
    <row r="571" spans="1:6" ht="12.75" customHeight="1" x14ac:dyDescent="0.2">
      <c r="A571" s="24"/>
      <c r="C571" s="26"/>
      <c r="D571" s="26"/>
      <c r="E571" s="26"/>
      <c r="F571" s="26"/>
    </row>
    <row r="572" spans="1:6" ht="12.75" customHeight="1" x14ac:dyDescent="0.2">
      <c r="A572" s="24"/>
      <c r="C572" s="26"/>
      <c r="D572" s="26"/>
      <c r="E572" s="26"/>
      <c r="F572" s="26"/>
    </row>
    <row r="573" spans="1:6" ht="12.75" customHeight="1" x14ac:dyDescent="0.2">
      <c r="A573" s="24"/>
      <c r="C573" s="26"/>
      <c r="D573" s="26"/>
      <c r="E573" s="26"/>
      <c r="F573" s="26"/>
    </row>
    <row r="574" spans="1:6" ht="12.75" customHeight="1" x14ac:dyDescent="0.2">
      <c r="A574" s="24"/>
      <c r="C574" s="26"/>
      <c r="D574" s="26"/>
      <c r="E574" s="26"/>
      <c r="F574" s="26"/>
    </row>
    <row r="575" spans="1:6" ht="12.75" customHeight="1" x14ac:dyDescent="0.2">
      <c r="A575" s="24"/>
      <c r="C575" s="26"/>
      <c r="D575" s="26"/>
      <c r="E575" s="26"/>
      <c r="F575" s="26"/>
    </row>
    <row r="576" spans="1:6" ht="12.75" customHeight="1" x14ac:dyDescent="0.2">
      <c r="A576" s="24"/>
      <c r="C576" s="26"/>
      <c r="D576" s="26"/>
      <c r="E576" s="26"/>
      <c r="F576" s="26"/>
    </row>
    <row r="577" spans="1:6" ht="12.75" customHeight="1" x14ac:dyDescent="0.2">
      <c r="A577" s="24"/>
      <c r="C577" s="26"/>
      <c r="D577" s="26"/>
      <c r="E577" s="26"/>
      <c r="F577" s="26"/>
    </row>
    <row r="578" spans="1:6" ht="12.75" customHeight="1" x14ac:dyDescent="0.2">
      <c r="A578" s="24"/>
      <c r="C578" s="26"/>
      <c r="D578" s="26"/>
      <c r="E578" s="26"/>
      <c r="F578" s="26"/>
    </row>
    <row r="579" spans="1:6" ht="12.75" customHeight="1" x14ac:dyDescent="0.2">
      <c r="A579" s="24"/>
      <c r="C579" s="26"/>
      <c r="D579" s="26"/>
      <c r="E579" s="26"/>
      <c r="F579" s="26"/>
    </row>
    <row r="580" spans="1:6" ht="12.75" customHeight="1" x14ac:dyDescent="0.2">
      <c r="A580" s="24"/>
      <c r="C580" s="26"/>
      <c r="D580" s="26"/>
      <c r="E580" s="26"/>
      <c r="F580" s="26"/>
    </row>
    <row r="581" spans="1:6" ht="12.75" customHeight="1" x14ac:dyDescent="0.2">
      <c r="A581" s="24"/>
      <c r="C581" s="26"/>
      <c r="D581" s="26"/>
      <c r="E581" s="26"/>
      <c r="F581" s="26"/>
    </row>
    <row r="582" spans="1:6" ht="12.75" customHeight="1" x14ac:dyDescent="0.2">
      <c r="A582" s="24"/>
      <c r="C582" s="26"/>
      <c r="D582" s="26"/>
      <c r="E582" s="26"/>
      <c r="F582" s="26"/>
    </row>
    <row r="583" spans="1:6" ht="12.75" customHeight="1" x14ac:dyDescent="0.2">
      <c r="A583" s="24"/>
      <c r="C583" s="26"/>
      <c r="D583" s="26"/>
      <c r="E583" s="26"/>
      <c r="F583" s="26"/>
    </row>
    <row r="584" spans="1:6" ht="12.75" customHeight="1" x14ac:dyDescent="0.2">
      <c r="A584" s="24"/>
      <c r="C584" s="26"/>
      <c r="D584" s="26"/>
      <c r="E584" s="26"/>
      <c r="F584" s="26"/>
    </row>
    <row r="585" spans="1:6" ht="12.75" customHeight="1" x14ac:dyDescent="0.2">
      <c r="A585" s="24"/>
      <c r="C585" s="26"/>
      <c r="D585" s="26"/>
      <c r="E585" s="26"/>
      <c r="F585" s="26"/>
    </row>
    <row r="586" spans="1:6" ht="12.75" customHeight="1" x14ac:dyDescent="0.2">
      <c r="A586" s="24"/>
      <c r="C586" s="26"/>
      <c r="D586" s="26"/>
      <c r="E586" s="26"/>
      <c r="F586" s="26"/>
    </row>
    <row r="587" spans="1:6" ht="12.75" customHeight="1" x14ac:dyDescent="0.2">
      <c r="A587" s="24"/>
      <c r="C587" s="26"/>
      <c r="D587" s="26"/>
      <c r="E587" s="26"/>
      <c r="F587" s="26"/>
    </row>
    <row r="588" spans="1:6" ht="12.75" customHeight="1" x14ac:dyDescent="0.2">
      <c r="A588" s="24"/>
      <c r="C588" s="26"/>
      <c r="D588" s="26"/>
      <c r="E588" s="26"/>
      <c r="F588" s="26"/>
    </row>
    <row r="589" spans="1:6" ht="12.75" customHeight="1" x14ac:dyDescent="0.2">
      <c r="A589" s="24"/>
      <c r="C589" s="26"/>
      <c r="D589" s="26"/>
      <c r="E589" s="26"/>
      <c r="F589" s="26"/>
    </row>
    <row r="590" spans="1:6" ht="12.75" customHeight="1" x14ac:dyDescent="0.2">
      <c r="A590" s="24"/>
      <c r="C590" s="26"/>
      <c r="D590" s="26"/>
      <c r="E590" s="26"/>
      <c r="F590" s="26"/>
    </row>
    <row r="591" spans="1:6" ht="12.75" customHeight="1" x14ac:dyDescent="0.2">
      <c r="A591" s="24"/>
      <c r="C591" s="26"/>
      <c r="D591" s="26"/>
      <c r="E591" s="26"/>
      <c r="F591" s="26"/>
    </row>
    <row r="592" spans="1:6" ht="12.75" customHeight="1" x14ac:dyDescent="0.2">
      <c r="A592" s="24"/>
      <c r="C592" s="26"/>
      <c r="D592" s="26"/>
      <c r="E592" s="26"/>
      <c r="F592" s="26"/>
    </row>
    <row r="593" spans="1:6" ht="12.75" customHeight="1" x14ac:dyDescent="0.2">
      <c r="A593" s="24"/>
      <c r="C593" s="26"/>
      <c r="D593" s="26"/>
      <c r="E593" s="26"/>
      <c r="F593" s="26"/>
    </row>
    <row r="594" spans="1:6" ht="12.75" customHeight="1" x14ac:dyDescent="0.2">
      <c r="A594" s="24"/>
      <c r="C594" s="26"/>
      <c r="D594" s="26"/>
      <c r="E594" s="26"/>
      <c r="F594" s="26"/>
    </row>
    <row r="595" spans="1:6" ht="12.75" customHeight="1" x14ac:dyDescent="0.2">
      <c r="A595" s="24"/>
      <c r="C595" s="26"/>
      <c r="D595" s="26"/>
      <c r="E595" s="26"/>
      <c r="F595" s="26"/>
    </row>
    <row r="596" spans="1:6" ht="12.75" customHeight="1" x14ac:dyDescent="0.2">
      <c r="A596" s="24"/>
      <c r="C596" s="26"/>
      <c r="D596" s="26"/>
      <c r="E596" s="26"/>
      <c r="F596" s="26"/>
    </row>
    <row r="597" spans="1:6" ht="12.75" customHeight="1" x14ac:dyDescent="0.2">
      <c r="A597" s="24"/>
      <c r="C597" s="26"/>
      <c r="D597" s="26"/>
      <c r="E597" s="26"/>
      <c r="F597" s="26"/>
    </row>
    <row r="598" spans="1:6" ht="12.75" customHeight="1" x14ac:dyDescent="0.2">
      <c r="A598" s="24"/>
      <c r="C598" s="26"/>
      <c r="D598" s="26"/>
      <c r="E598" s="26"/>
      <c r="F598" s="26"/>
    </row>
    <row r="599" spans="1:6" ht="12.75" customHeight="1" x14ac:dyDescent="0.2">
      <c r="A599" s="24"/>
      <c r="C599" s="26"/>
      <c r="D599" s="26"/>
      <c r="E599" s="26"/>
      <c r="F599" s="26"/>
    </row>
    <row r="600" spans="1:6" ht="12.75" customHeight="1" x14ac:dyDescent="0.2">
      <c r="A600" s="24"/>
      <c r="C600" s="26"/>
      <c r="D600" s="26"/>
      <c r="E600" s="26"/>
      <c r="F600" s="26"/>
    </row>
    <row r="601" spans="1:6" ht="12.75" customHeight="1" x14ac:dyDescent="0.2">
      <c r="A601" s="24"/>
      <c r="C601" s="26"/>
      <c r="D601" s="26"/>
      <c r="E601" s="26"/>
      <c r="F601" s="26"/>
    </row>
    <row r="602" spans="1:6" ht="12.75" customHeight="1" x14ac:dyDescent="0.2">
      <c r="A602" s="24"/>
      <c r="C602" s="26"/>
      <c r="D602" s="26"/>
      <c r="E602" s="26"/>
      <c r="F602" s="26"/>
    </row>
    <row r="603" spans="1:6" ht="12.75" customHeight="1" x14ac:dyDescent="0.2">
      <c r="A603" s="24"/>
      <c r="C603" s="26"/>
      <c r="D603" s="26"/>
      <c r="E603" s="26"/>
      <c r="F603" s="26"/>
    </row>
    <row r="604" spans="1:6" ht="12.75" customHeight="1" x14ac:dyDescent="0.2">
      <c r="A604" s="24"/>
      <c r="C604" s="26"/>
      <c r="D604" s="26"/>
      <c r="E604" s="26"/>
      <c r="F604" s="26"/>
    </row>
    <row r="605" spans="1:6" ht="12.75" customHeight="1" x14ac:dyDescent="0.2">
      <c r="A605" s="24"/>
      <c r="C605" s="26"/>
      <c r="D605" s="26"/>
      <c r="E605" s="26"/>
      <c r="F605" s="26"/>
    </row>
    <row r="606" spans="1:6" ht="12.75" customHeight="1" x14ac:dyDescent="0.2">
      <c r="A606" s="24"/>
      <c r="C606" s="26"/>
      <c r="D606" s="26"/>
      <c r="E606" s="26"/>
      <c r="F606" s="26"/>
    </row>
    <row r="607" spans="1:6" ht="12.75" customHeight="1" x14ac:dyDescent="0.2">
      <c r="A607" s="24"/>
      <c r="C607" s="26"/>
      <c r="D607" s="26"/>
      <c r="E607" s="26"/>
      <c r="F607" s="26"/>
    </row>
    <row r="608" spans="1:6" ht="12.75" customHeight="1" x14ac:dyDescent="0.2">
      <c r="A608" s="24"/>
      <c r="C608" s="26"/>
      <c r="D608" s="26"/>
      <c r="E608" s="26"/>
      <c r="F608" s="26"/>
    </row>
    <row r="609" spans="1:6" ht="12.75" customHeight="1" x14ac:dyDescent="0.2">
      <c r="A609" s="24"/>
      <c r="C609" s="26"/>
      <c r="D609" s="26"/>
      <c r="E609" s="26"/>
      <c r="F609" s="26"/>
    </row>
    <row r="610" spans="1:6" ht="12.75" customHeight="1" x14ac:dyDescent="0.2">
      <c r="A610" s="24"/>
      <c r="C610" s="26"/>
      <c r="D610" s="26"/>
      <c r="E610" s="26"/>
      <c r="F610" s="26"/>
    </row>
    <row r="611" spans="1:6" ht="12.75" customHeight="1" x14ac:dyDescent="0.2">
      <c r="A611" s="24"/>
      <c r="C611" s="26"/>
      <c r="D611" s="26"/>
      <c r="E611" s="26"/>
      <c r="F611" s="26"/>
    </row>
    <row r="612" spans="1:6" ht="12.75" customHeight="1" x14ac:dyDescent="0.2">
      <c r="A612" s="24"/>
      <c r="C612" s="26"/>
      <c r="D612" s="26"/>
      <c r="E612" s="26"/>
      <c r="F612" s="26"/>
    </row>
    <row r="613" spans="1:6" ht="12.75" customHeight="1" x14ac:dyDescent="0.2">
      <c r="A613" s="24"/>
      <c r="C613" s="26"/>
      <c r="D613" s="26"/>
      <c r="E613" s="26"/>
      <c r="F613" s="26"/>
    </row>
    <row r="614" spans="1:6" ht="12.75" customHeight="1" x14ac:dyDescent="0.2">
      <c r="A614" s="24"/>
      <c r="C614" s="26"/>
      <c r="D614" s="26"/>
      <c r="E614" s="26"/>
      <c r="F614" s="26"/>
    </row>
    <row r="615" spans="1:6" ht="12.75" customHeight="1" x14ac:dyDescent="0.2">
      <c r="A615" s="24"/>
      <c r="C615" s="26"/>
      <c r="D615" s="26"/>
      <c r="E615" s="26"/>
      <c r="F615" s="26"/>
    </row>
    <row r="616" spans="1:6" ht="12.75" customHeight="1" x14ac:dyDescent="0.2">
      <c r="A616" s="24"/>
      <c r="C616" s="26"/>
      <c r="D616" s="26"/>
      <c r="E616" s="26"/>
      <c r="F616" s="26"/>
    </row>
    <row r="617" spans="1:6" ht="12.75" customHeight="1" x14ac:dyDescent="0.2">
      <c r="A617" s="24"/>
      <c r="C617" s="26"/>
      <c r="D617" s="26"/>
      <c r="E617" s="26"/>
      <c r="F617" s="26"/>
    </row>
    <row r="618" spans="1:6" ht="12.75" customHeight="1" x14ac:dyDescent="0.2">
      <c r="A618" s="24"/>
      <c r="C618" s="26"/>
      <c r="D618" s="26"/>
      <c r="E618" s="26"/>
      <c r="F618" s="26"/>
    </row>
    <row r="619" spans="1:6" ht="12.75" customHeight="1" x14ac:dyDescent="0.2">
      <c r="A619" s="24"/>
      <c r="C619" s="26"/>
      <c r="D619" s="26"/>
      <c r="E619" s="26"/>
      <c r="F619" s="26"/>
    </row>
    <row r="620" spans="1:6" ht="12.75" customHeight="1" x14ac:dyDescent="0.2">
      <c r="A620" s="24"/>
      <c r="C620" s="26"/>
      <c r="D620" s="26"/>
      <c r="E620" s="26"/>
      <c r="F620" s="26"/>
    </row>
    <row r="621" spans="1:6" ht="12.75" customHeight="1" x14ac:dyDescent="0.2">
      <c r="A621" s="24"/>
      <c r="C621" s="26"/>
      <c r="D621" s="26"/>
      <c r="E621" s="26"/>
      <c r="F621" s="26"/>
    </row>
    <row r="622" spans="1:6" ht="12.75" customHeight="1" x14ac:dyDescent="0.2">
      <c r="A622" s="24"/>
      <c r="C622" s="26"/>
      <c r="D622" s="26"/>
      <c r="E622" s="26"/>
      <c r="F622" s="26"/>
    </row>
    <row r="623" spans="1:6" ht="12.75" customHeight="1" x14ac:dyDescent="0.2">
      <c r="A623" s="24"/>
      <c r="C623" s="26"/>
      <c r="D623" s="26"/>
      <c r="E623" s="26"/>
      <c r="F623" s="26"/>
    </row>
    <row r="624" spans="1:6" ht="12.75" customHeight="1" x14ac:dyDescent="0.2">
      <c r="A624" s="24"/>
      <c r="C624" s="26"/>
      <c r="D624" s="26"/>
      <c r="E624" s="26"/>
      <c r="F624" s="26"/>
    </row>
    <row r="625" spans="1:6" ht="12.75" customHeight="1" x14ac:dyDescent="0.2">
      <c r="A625" s="24"/>
      <c r="C625" s="26"/>
      <c r="D625" s="26"/>
      <c r="E625" s="26"/>
      <c r="F625" s="26"/>
    </row>
    <row r="626" spans="1:6" ht="12.75" customHeight="1" x14ac:dyDescent="0.2">
      <c r="A626" s="24"/>
      <c r="C626" s="26"/>
      <c r="D626" s="26"/>
      <c r="E626" s="26"/>
      <c r="F626" s="26"/>
    </row>
    <row r="627" spans="1:6" ht="12.75" customHeight="1" x14ac:dyDescent="0.2">
      <c r="A627" s="24"/>
      <c r="C627" s="26"/>
      <c r="D627" s="26"/>
      <c r="E627" s="26"/>
      <c r="F627" s="26"/>
    </row>
    <row r="628" spans="1:6" ht="12.75" customHeight="1" x14ac:dyDescent="0.2">
      <c r="A628" s="24"/>
      <c r="C628" s="26"/>
      <c r="D628" s="26"/>
      <c r="E628" s="26"/>
      <c r="F628" s="26"/>
    </row>
    <row r="629" spans="1:6" ht="12.75" customHeight="1" x14ac:dyDescent="0.2">
      <c r="A629" s="24"/>
      <c r="C629" s="26"/>
      <c r="D629" s="26"/>
      <c r="E629" s="26"/>
      <c r="F629" s="26"/>
    </row>
    <row r="630" spans="1:6" ht="12.75" customHeight="1" x14ac:dyDescent="0.2">
      <c r="A630" s="24"/>
      <c r="C630" s="26"/>
      <c r="D630" s="26"/>
      <c r="E630" s="26"/>
      <c r="F630" s="26"/>
    </row>
    <row r="631" spans="1:6" ht="12.75" customHeight="1" x14ac:dyDescent="0.2">
      <c r="A631" s="24"/>
      <c r="C631" s="26"/>
      <c r="D631" s="26"/>
      <c r="E631" s="26"/>
      <c r="F631" s="26"/>
    </row>
    <row r="632" spans="1:6" ht="12.75" customHeight="1" x14ac:dyDescent="0.2">
      <c r="A632" s="24"/>
      <c r="C632" s="26"/>
      <c r="D632" s="26"/>
      <c r="E632" s="26"/>
      <c r="F632" s="26"/>
    </row>
    <row r="633" spans="1:6" ht="12.75" customHeight="1" x14ac:dyDescent="0.2">
      <c r="A633" s="24"/>
      <c r="C633" s="26"/>
      <c r="D633" s="26"/>
      <c r="E633" s="26"/>
      <c r="F633" s="26"/>
    </row>
    <row r="634" spans="1:6" ht="12.75" customHeight="1" x14ac:dyDescent="0.2">
      <c r="A634" s="24"/>
      <c r="C634" s="26"/>
      <c r="D634" s="26"/>
      <c r="E634" s="26"/>
      <c r="F634" s="26"/>
    </row>
    <row r="635" spans="1:6" ht="12.75" customHeight="1" x14ac:dyDescent="0.2">
      <c r="A635" s="24"/>
      <c r="C635" s="26"/>
      <c r="D635" s="26"/>
      <c r="E635" s="26"/>
      <c r="F635" s="26"/>
    </row>
    <row r="636" spans="1:6" ht="12.75" customHeight="1" x14ac:dyDescent="0.2">
      <c r="A636" s="24"/>
      <c r="C636" s="26"/>
      <c r="D636" s="26"/>
      <c r="E636" s="26"/>
      <c r="F636" s="26"/>
    </row>
    <row r="637" spans="1:6" ht="12.75" customHeight="1" x14ac:dyDescent="0.2">
      <c r="A637" s="24"/>
      <c r="C637" s="26"/>
      <c r="D637" s="26"/>
      <c r="E637" s="26"/>
      <c r="F637" s="26"/>
    </row>
    <row r="638" spans="1:6" ht="12.75" customHeight="1" x14ac:dyDescent="0.2">
      <c r="A638" s="24"/>
      <c r="C638" s="26"/>
      <c r="D638" s="26"/>
      <c r="E638" s="26"/>
      <c r="F638" s="26"/>
    </row>
    <row r="639" spans="1:6" ht="12.75" customHeight="1" x14ac:dyDescent="0.2">
      <c r="A639" s="24"/>
      <c r="C639" s="26"/>
      <c r="D639" s="26"/>
      <c r="E639" s="26"/>
      <c r="F639" s="26"/>
    </row>
    <row r="640" spans="1:6" ht="12.75" customHeight="1" x14ac:dyDescent="0.2">
      <c r="A640" s="24"/>
      <c r="C640" s="26"/>
      <c r="D640" s="26"/>
      <c r="E640" s="26"/>
      <c r="F640" s="26"/>
    </row>
    <row r="641" spans="1:6" ht="12.75" customHeight="1" x14ac:dyDescent="0.2">
      <c r="A641" s="24"/>
      <c r="C641" s="26"/>
      <c r="D641" s="26"/>
      <c r="E641" s="26"/>
      <c r="F641" s="26"/>
    </row>
    <row r="642" spans="1:6" ht="12.75" customHeight="1" x14ac:dyDescent="0.2">
      <c r="A642" s="24"/>
      <c r="C642" s="26"/>
      <c r="D642" s="26"/>
      <c r="E642" s="26"/>
      <c r="F642" s="26"/>
    </row>
    <row r="643" spans="1:6" ht="12.75" customHeight="1" x14ac:dyDescent="0.2">
      <c r="A643" s="24"/>
      <c r="C643" s="26"/>
      <c r="D643" s="26"/>
      <c r="E643" s="26"/>
      <c r="F643" s="26"/>
    </row>
    <row r="644" spans="1:6" ht="12.75" customHeight="1" x14ac:dyDescent="0.2">
      <c r="A644" s="24"/>
      <c r="C644" s="26"/>
      <c r="D644" s="26"/>
      <c r="E644" s="26"/>
      <c r="F644" s="26"/>
    </row>
    <row r="645" spans="1:6" ht="12.75" customHeight="1" x14ac:dyDescent="0.2">
      <c r="A645" s="24"/>
      <c r="C645" s="26"/>
      <c r="D645" s="26"/>
      <c r="E645" s="26"/>
      <c r="F645" s="26"/>
    </row>
    <row r="646" spans="1:6" ht="12.75" customHeight="1" x14ac:dyDescent="0.2">
      <c r="A646" s="24"/>
      <c r="C646" s="26"/>
      <c r="D646" s="26"/>
      <c r="E646" s="26"/>
      <c r="F646" s="26"/>
    </row>
    <row r="647" spans="1:6" ht="12.75" customHeight="1" x14ac:dyDescent="0.2">
      <c r="A647" s="24"/>
      <c r="C647" s="26"/>
      <c r="D647" s="26"/>
      <c r="E647" s="26"/>
      <c r="F647" s="26"/>
    </row>
    <row r="648" spans="1:6" ht="12.75" customHeight="1" x14ac:dyDescent="0.2">
      <c r="A648" s="24"/>
      <c r="C648" s="26"/>
      <c r="D648" s="26"/>
      <c r="E648" s="26"/>
      <c r="F648" s="26"/>
    </row>
    <row r="649" spans="1:6" ht="12.75" customHeight="1" x14ac:dyDescent="0.2">
      <c r="A649" s="24"/>
      <c r="C649" s="26"/>
      <c r="D649" s="26"/>
      <c r="E649" s="26"/>
      <c r="F649" s="26"/>
    </row>
    <row r="650" spans="1:6" ht="12.75" customHeight="1" x14ac:dyDescent="0.2">
      <c r="A650" s="24"/>
      <c r="C650" s="26"/>
      <c r="D650" s="26"/>
      <c r="E650" s="26"/>
      <c r="F650" s="26"/>
    </row>
    <row r="651" spans="1:6" ht="12.75" customHeight="1" x14ac:dyDescent="0.2">
      <c r="A651" s="24"/>
      <c r="C651" s="26"/>
      <c r="D651" s="26"/>
      <c r="E651" s="26"/>
      <c r="F651" s="26"/>
    </row>
    <row r="652" spans="1:6" ht="12.75" customHeight="1" x14ac:dyDescent="0.2">
      <c r="A652" s="24"/>
      <c r="C652" s="26"/>
      <c r="D652" s="26"/>
      <c r="E652" s="26"/>
      <c r="F652" s="26"/>
    </row>
    <row r="653" spans="1:6" ht="12.75" customHeight="1" x14ac:dyDescent="0.2">
      <c r="A653" s="24"/>
      <c r="C653" s="26"/>
      <c r="D653" s="26"/>
      <c r="E653" s="26"/>
      <c r="F653" s="26"/>
    </row>
    <row r="654" spans="1:6" ht="12.75" customHeight="1" x14ac:dyDescent="0.2">
      <c r="A654" s="24"/>
      <c r="C654" s="26"/>
      <c r="D654" s="26"/>
      <c r="E654" s="26"/>
      <c r="F654" s="26"/>
    </row>
    <row r="655" spans="1:6" ht="12.75" customHeight="1" x14ac:dyDescent="0.2">
      <c r="A655" s="24"/>
      <c r="C655" s="26"/>
      <c r="D655" s="26"/>
      <c r="E655" s="26"/>
      <c r="F655" s="26"/>
    </row>
    <row r="656" spans="1:6" ht="12.75" customHeight="1" x14ac:dyDescent="0.2">
      <c r="A656" s="24"/>
      <c r="C656" s="26"/>
      <c r="D656" s="26"/>
      <c r="E656" s="26"/>
      <c r="F656" s="26"/>
    </row>
    <row r="657" spans="1:6" ht="12.75" customHeight="1" x14ac:dyDescent="0.2">
      <c r="A657" s="24"/>
      <c r="C657" s="26"/>
      <c r="D657" s="26"/>
      <c r="E657" s="26"/>
      <c r="F657" s="26"/>
    </row>
    <row r="658" spans="1:6" ht="12.75" customHeight="1" x14ac:dyDescent="0.2">
      <c r="A658" s="24"/>
      <c r="C658" s="26"/>
      <c r="D658" s="26"/>
      <c r="E658" s="26"/>
      <c r="F658" s="26"/>
    </row>
    <row r="659" spans="1:6" ht="12.75" customHeight="1" x14ac:dyDescent="0.2">
      <c r="A659" s="24"/>
      <c r="C659" s="26"/>
      <c r="D659" s="26"/>
      <c r="E659" s="26"/>
      <c r="F659" s="26"/>
    </row>
    <row r="660" spans="1:6" ht="12.75" customHeight="1" x14ac:dyDescent="0.2">
      <c r="A660" s="24"/>
      <c r="C660" s="26"/>
      <c r="D660" s="26"/>
      <c r="E660" s="26"/>
      <c r="F660" s="26"/>
    </row>
    <row r="661" spans="1:6" ht="12.75" customHeight="1" x14ac:dyDescent="0.2">
      <c r="A661" s="24"/>
      <c r="C661" s="26"/>
      <c r="D661" s="26"/>
      <c r="E661" s="26"/>
      <c r="F661" s="26"/>
    </row>
    <row r="662" spans="1:6" ht="12.75" customHeight="1" x14ac:dyDescent="0.2">
      <c r="A662" s="24"/>
      <c r="C662" s="26"/>
      <c r="D662" s="26"/>
      <c r="E662" s="26"/>
      <c r="F662" s="26"/>
    </row>
    <row r="663" spans="1:6" ht="12.75" customHeight="1" x14ac:dyDescent="0.2">
      <c r="A663" s="24"/>
      <c r="C663" s="26"/>
      <c r="D663" s="26"/>
      <c r="E663" s="26"/>
      <c r="F663" s="26"/>
    </row>
    <row r="664" spans="1:6" ht="12.75" customHeight="1" x14ac:dyDescent="0.2">
      <c r="A664" s="24"/>
      <c r="C664" s="26"/>
      <c r="D664" s="26"/>
      <c r="E664" s="26"/>
      <c r="F664" s="26"/>
    </row>
    <row r="665" spans="1:6" ht="12.75" customHeight="1" x14ac:dyDescent="0.2">
      <c r="A665" s="24"/>
      <c r="C665" s="26"/>
      <c r="D665" s="26"/>
      <c r="E665" s="26"/>
      <c r="F665" s="26"/>
    </row>
    <row r="666" spans="1:6" ht="12.75" customHeight="1" x14ac:dyDescent="0.2">
      <c r="A666" s="24"/>
      <c r="C666" s="26"/>
      <c r="D666" s="26"/>
      <c r="E666" s="26"/>
      <c r="F666" s="26"/>
    </row>
    <row r="667" spans="1:6" ht="12.75" customHeight="1" x14ac:dyDescent="0.2">
      <c r="A667" s="24"/>
      <c r="C667" s="26"/>
      <c r="D667" s="26"/>
      <c r="E667" s="26"/>
      <c r="F667" s="26"/>
    </row>
    <row r="668" spans="1:6" ht="12.75" customHeight="1" x14ac:dyDescent="0.2">
      <c r="A668" s="24"/>
      <c r="C668" s="26"/>
      <c r="D668" s="26"/>
      <c r="E668" s="26"/>
      <c r="F668" s="26"/>
    </row>
    <row r="669" spans="1:6" ht="12.75" customHeight="1" x14ac:dyDescent="0.2">
      <c r="A669" s="24"/>
      <c r="C669" s="26"/>
      <c r="D669" s="26"/>
      <c r="E669" s="26"/>
      <c r="F669" s="26"/>
    </row>
    <row r="670" spans="1:6" ht="12.75" customHeight="1" x14ac:dyDescent="0.2">
      <c r="A670" s="24"/>
      <c r="C670" s="26"/>
      <c r="D670" s="26"/>
      <c r="E670" s="26"/>
      <c r="F670" s="26"/>
    </row>
    <row r="671" spans="1:6" ht="12.75" customHeight="1" x14ac:dyDescent="0.2">
      <c r="A671" s="24"/>
      <c r="C671" s="26"/>
      <c r="D671" s="26"/>
      <c r="E671" s="26"/>
      <c r="F671" s="26"/>
    </row>
    <row r="672" spans="1:6" ht="12.75" customHeight="1" x14ac:dyDescent="0.2">
      <c r="A672" s="24"/>
      <c r="C672" s="26"/>
      <c r="D672" s="26"/>
      <c r="E672" s="26"/>
      <c r="F672" s="26"/>
    </row>
    <row r="673" spans="1:6" ht="12.75" customHeight="1" x14ac:dyDescent="0.2">
      <c r="A673" s="24"/>
      <c r="C673" s="26"/>
      <c r="D673" s="26"/>
      <c r="E673" s="26"/>
      <c r="F673" s="26"/>
    </row>
    <row r="674" spans="1:6" ht="12.75" customHeight="1" x14ac:dyDescent="0.2">
      <c r="A674" s="24"/>
      <c r="C674" s="26"/>
      <c r="D674" s="26"/>
      <c r="E674" s="26"/>
      <c r="F674" s="26"/>
    </row>
    <row r="675" spans="1:6" ht="12.75" customHeight="1" x14ac:dyDescent="0.2">
      <c r="A675" s="24"/>
      <c r="C675" s="26"/>
      <c r="D675" s="26"/>
      <c r="E675" s="26"/>
      <c r="F675" s="26"/>
    </row>
    <row r="676" spans="1:6" ht="12.75" customHeight="1" x14ac:dyDescent="0.2">
      <c r="A676" s="24"/>
      <c r="C676" s="26"/>
      <c r="D676" s="26"/>
      <c r="E676" s="26"/>
      <c r="F676" s="26"/>
    </row>
    <row r="677" spans="1:6" ht="12.75" customHeight="1" x14ac:dyDescent="0.2">
      <c r="A677" s="24"/>
      <c r="C677" s="26"/>
      <c r="D677" s="26"/>
      <c r="E677" s="26"/>
      <c r="F677" s="26"/>
    </row>
    <row r="678" spans="1:6" ht="12.75" customHeight="1" x14ac:dyDescent="0.2">
      <c r="A678" s="24"/>
      <c r="C678" s="26"/>
      <c r="D678" s="26"/>
      <c r="E678" s="26"/>
      <c r="F678" s="26"/>
    </row>
    <row r="679" spans="1:6" ht="12.75" customHeight="1" x14ac:dyDescent="0.2">
      <c r="A679" s="24"/>
      <c r="C679" s="26"/>
      <c r="D679" s="26"/>
      <c r="E679" s="26"/>
      <c r="F679" s="26"/>
    </row>
    <row r="680" spans="1:6" ht="12.75" customHeight="1" x14ac:dyDescent="0.2">
      <c r="A680" s="24"/>
      <c r="C680" s="26"/>
      <c r="D680" s="26"/>
      <c r="E680" s="26"/>
      <c r="F680" s="26"/>
    </row>
    <row r="681" spans="1:6" ht="12.75" customHeight="1" x14ac:dyDescent="0.2">
      <c r="A681" s="24"/>
      <c r="C681" s="26"/>
      <c r="D681" s="26"/>
      <c r="E681" s="26"/>
      <c r="F681" s="26"/>
    </row>
    <row r="682" spans="1:6" ht="12.75" customHeight="1" x14ac:dyDescent="0.2">
      <c r="A682" s="24"/>
      <c r="C682" s="26"/>
      <c r="D682" s="26"/>
      <c r="E682" s="26"/>
      <c r="F682" s="26"/>
    </row>
    <row r="683" spans="1:6" ht="12.75" customHeight="1" x14ac:dyDescent="0.2">
      <c r="A683" s="24"/>
      <c r="C683" s="26"/>
      <c r="D683" s="26"/>
      <c r="E683" s="26"/>
      <c r="F683" s="26"/>
    </row>
    <row r="684" spans="1:6" ht="12.75" customHeight="1" x14ac:dyDescent="0.2">
      <c r="A684" s="24"/>
      <c r="C684" s="26"/>
      <c r="D684" s="26"/>
      <c r="E684" s="26"/>
      <c r="F684" s="26"/>
    </row>
    <row r="685" spans="1:6" ht="12.75" customHeight="1" x14ac:dyDescent="0.2">
      <c r="A685" s="24"/>
      <c r="C685" s="26"/>
      <c r="D685" s="26"/>
      <c r="E685" s="26"/>
      <c r="F685" s="26"/>
    </row>
    <row r="686" spans="1:6" ht="12.75" customHeight="1" x14ac:dyDescent="0.2">
      <c r="A686" s="24"/>
      <c r="C686" s="26"/>
      <c r="D686" s="26"/>
      <c r="E686" s="26"/>
      <c r="F686" s="26"/>
    </row>
    <row r="687" spans="1:6" ht="12.75" customHeight="1" x14ac:dyDescent="0.2">
      <c r="A687" s="24"/>
      <c r="C687" s="26"/>
      <c r="D687" s="26"/>
      <c r="E687" s="26"/>
      <c r="F687" s="26"/>
    </row>
    <row r="688" spans="1:6" ht="12.75" customHeight="1" x14ac:dyDescent="0.2">
      <c r="A688" s="24"/>
      <c r="C688" s="26"/>
      <c r="D688" s="26"/>
      <c r="E688" s="26"/>
      <c r="F688" s="26"/>
    </row>
    <row r="689" spans="1:6" ht="12.75" customHeight="1" x14ac:dyDescent="0.2">
      <c r="A689" s="24"/>
      <c r="C689" s="26"/>
      <c r="D689" s="26"/>
      <c r="E689" s="26"/>
      <c r="F689" s="26"/>
    </row>
    <row r="690" spans="1:6" ht="12.75" customHeight="1" x14ac:dyDescent="0.2">
      <c r="A690" s="24"/>
      <c r="C690" s="26"/>
      <c r="D690" s="26"/>
      <c r="E690" s="26"/>
      <c r="F690" s="26"/>
    </row>
    <row r="691" spans="1:6" ht="12.75" customHeight="1" x14ac:dyDescent="0.2">
      <c r="A691" s="24"/>
      <c r="C691" s="26"/>
      <c r="D691" s="26"/>
      <c r="E691" s="26"/>
      <c r="F691" s="26"/>
    </row>
    <row r="692" spans="1:6" ht="12.75" customHeight="1" x14ac:dyDescent="0.2">
      <c r="A692" s="24"/>
      <c r="C692" s="26"/>
      <c r="D692" s="26"/>
      <c r="E692" s="26"/>
      <c r="F692" s="26"/>
    </row>
    <row r="693" spans="1:6" ht="12.75" customHeight="1" x14ac:dyDescent="0.2">
      <c r="A693" s="24"/>
      <c r="C693" s="26"/>
      <c r="D693" s="26"/>
      <c r="E693" s="26"/>
      <c r="F693" s="26"/>
    </row>
    <row r="694" spans="1:6" ht="12.75" customHeight="1" x14ac:dyDescent="0.2">
      <c r="A694" s="24"/>
      <c r="C694" s="26"/>
      <c r="D694" s="26"/>
      <c r="E694" s="26"/>
      <c r="F694" s="26"/>
    </row>
    <row r="695" spans="1:6" ht="12.75" customHeight="1" x14ac:dyDescent="0.2">
      <c r="A695" s="24"/>
      <c r="C695" s="26"/>
      <c r="D695" s="26"/>
      <c r="E695" s="26"/>
      <c r="F695" s="26"/>
    </row>
    <row r="696" spans="1:6" ht="12.75" customHeight="1" x14ac:dyDescent="0.2">
      <c r="A696" s="24"/>
      <c r="C696" s="26"/>
      <c r="D696" s="26"/>
      <c r="E696" s="26"/>
      <c r="F696" s="26"/>
    </row>
    <row r="697" spans="1:6" ht="12.75" customHeight="1" x14ac:dyDescent="0.2">
      <c r="A697" s="24"/>
      <c r="C697" s="26"/>
      <c r="D697" s="26"/>
      <c r="E697" s="26"/>
      <c r="F697" s="26"/>
    </row>
    <row r="698" spans="1:6" ht="12.75" customHeight="1" x14ac:dyDescent="0.2">
      <c r="A698" s="24"/>
      <c r="C698" s="26"/>
      <c r="D698" s="26"/>
      <c r="E698" s="26"/>
      <c r="F698" s="26"/>
    </row>
    <row r="699" spans="1:6" ht="12.75" customHeight="1" x14ac:dyDescent="0.2">
      <c r="A699" s="24"/>
      <c r="C699" s="26"/>
      <c r="D699" s="26"/>
      <c r="E699" s="26"/>
      <c r="F699" s="26"/>
    </row>
    <row r="700" spans="1:6" ht="12.75" customHeight="1" x14ac:dyDescent="0.2">
      <c r="A700" s="24"/>
      <c r="C700" s="26"/>
      <c r="D700" s="26"/>
      <c r="E700" s="26"/>
      <c r="F700" s="26"/>
    </row>
    <row r="701" spans="1:6" ht="12.75" customHeight="1" x14ac:dyDescent="0.2">
      <c r="A701" s="24"/>
      <c r="C701" s="26"/>
      <c r="D701" s="26"/>
      <c r="E701" s="26"/>
      <c r="F701" s="26"/>
    </row>
    <row r="702" spans="1:6" ht="12.75" customHeight="1" x14ac:dyDescent="0.2">
      <c r="A702" s="24"/>
      <c r="C702" s="26"/>
      <c r="D702" s="26"/>
      <c r="E702" s="26"/>
      <c r="F702" s="26"/>
    </row>
    <row r="703" spans="1:6" ht="12.75" customHeight="1" x14ac:dyDescent="0.2">
      <c r="A703" s="24"/>
      <c r="C703" s="26"/>
      <c r="D703" s="26"/>
      <c r="E703" s="26"/>
      <c r="F703" s="26"/>
    </row>
    <row r="704" spans="1:6" ht="12.75" customHeight="1" x14ac:dyDescent="0.2">
      <c r="A704" s="24"/>
      <c r="C704" s="26"/>
      <c r="D704" s="26"/>
      <c r="E704" s="26"/>
      <c r="F704" s="26"/>
    </row>
    <row r="705" spans="1:6" ht="12.75" customHeight="1" x14ac:dyDescent="0.2">
      <c r="A705" s="24"/>
      <c r="C705" s="26"/>
      <c r="D705" s="26"/>
      <c r="E705" s="26"/>
      <c r="F705" s="26"/>
    </row>
    <row r="706" spans="1:6" ht="12.75" customHeight="1" x14ac:dyDescent="0.2">
      <c r="A706" s="24"/>
      <c r="C706" s="26"/>
      <c r="D706" s="26"/>
      <c r="E706" s="26"/>
      <c r="F706" s="26"/>
    </row>
    <row r="707" spans="1:6" ht="12.75" customHeight="1" x14ac:dyDescent="0.2">
      <c r="A707" s="24"/>
      <c r="C707" s="26"/>
      <c r="D707" s="26"/>
      <c r="E707" s="26"/>
      <c r="F707" s="26"/>
    </row>
    <row r="708" spans="1:6" ht="12.75" customHeight="1" x14ac:dyDescent="0.2">
      <c r="A708" s="24"/>
      <c r="C708" s="26"/>
      <c r="D708" s="26"/>
      <c r="E708" s="26"/>
      <c r="F708" s="26"/>
    </row>
    <row r="709" spans="1:6" ht="12.75" customHeight="1" x14ac:dyDescent="0.2">
      <c r="A709" s="24"/>
      <c r="C709" s="26"/>
      <c r="D709" s="26"/>
      <c r="E709" s="26"/>
      <c r="F709" s="26"/>
    </row>
    <row r="710" spans="1:6" ht="12.75" customHeight="1" x14ac:dyDescent="0.2">
      <c r="A710" s="24"/>
      <c r="C710" s="26"/>
      <c r="D710" s="26"/>
      <c r="E710" s="26"/>
      <c r="F710" s="26"/>
    </row>
    <row r="711" spans="1:6" ht="12.75" customHeight="1" x14ac:dyDescent="0.2">
      <c r="A711" s="24"/>
      <c r="C711" s="26"/>
      <c r="D711" s="26"/>
      <c r="E711" s="26"/>
      <c r="F711" s="26"/>
    </row>
    <row r="712" spans="1:6" ht="12.75" customHeight="1" x14ac:dyDescent="0.2">
      <c r="A712" s="24"/>
      <c r="C712" s="26"/>
      <c r="D712" s="26"/>
      <c r="E712" s="26"/>
      <c r="F712" s="26"/>
    </row>
    <row r="713" spans="1:6" ht="12.75" customHeight="1" x14ac:dyDescent="0.2">
      <c r="A713" s="24"/>
      <c r="C713" s="26"/>
      <c r="D713" s="26"/>
      <c r="E713" s="26"/>
      <c r="F713" s="26"/>
    </row>
    <row r="714" spans="1:6" ht="12.75" customHeight="1" x14ac:dyDescent="0.2">
      <c r="A714" s="24"/>
      <c r="C714" s="26"/>
      <c r="D714" s="26"/>
      <c r="E714" s="26"/>
      <c r="F714" s="26"/>
    </row>
    <row r="715" spans="1:6" ht="12.75" customHeight="1" x14ac:dyDescent="0.2">
      <c r="A715" s="24"/>
      <c r="C715" s="26"/>
      <c r="D715" s="26"/>
      <c r="E715" s="26"/>
      <c r="F715" s="26"/>
    </row>
    <row r="716" spans="1:6" ht="12.75" customHeight="1" x14ac:dyDescent="0.2">
      <c r="A716" s="24"/>
      <c r="C716" s="26"/>
      <c r="D716" s="26"/>
      <c r="E716" s="26"/>
      <c r="F716" s="26"/>
    </row>
    <row r="717" spans="1:6" ht="12.75" customHeight="1" x14ac:dyDescent="0.2">
      <c r="A717" s="24"/>
      <c r="C717" s="26"/>
      <c r="D717" s="26"/>
      <c r="E717" s="26"/>
      <c r="F717" s="26"/>
    </row>
    <row r="718" spans="1:6" ht="12.75" customHeight="1" x14ac:dyDescent="0.2">
      <c r="A718" s="24"/>
      <c r="C718" s="26"/>
      <c r="D718" s="26"/>
      <c r="E718" s="26"/>
      <c r="F718" s="26"/>
    </row>
    <row r="719" spans="1:6" ht="12.75" customHeight="1" x14ac:dyDescent="0.2">
      <c r="A719" s="24"/>
      <c r="C719" s="26"/>
      <c r="D719" s="26"/>
      <c r="E719" s="26"/>
      <c r="F719" s="26"/>
    </row>
    <row r="720" spans="1:6" ht="12.75" customHeight="1" x14ac:dyDescent="0.2">
      <c r="A720" s="24"/>
      <c r="C720" s="26"/>
      <c r="D720" s="26"/>
      <c r="E720" s="26"/>
      <c r="F720" s="26"/>
    </row>
    <row r="721" spans="1:6" ht="12.75" customHeight="1" x14ac:dyDescent="0.2">
      <c r="A721" s="24"/>
      <c r="C721" s="26"/>
      <c r="D721" s="26"/>
      <c r="E721" s="26"/>
      <c r="F721" s="26"/>
    </row>
    <row r="722" spans="1:6" ht="12.75" customHeight="1" x14ac:dyDescent="0.2">
      <c r="A722" s="24"/>
      <c r="C722" s="26"/>
      <c r="D722" s="26"/>
      <c r="E722" s="26"/>
      <c r="F722" s="26"/>
    </row>
    <row r="723" spans="1:6" ht="12.75" customHeight="1" x14ac:dyDescent="0.2">
      <c r="A723" s="24"/>
      <c r="C723" s="26"/>
      <c r="D723" s="26"/>
      <c r="E723" s="26"/>
      <c r="F723" s="26"/>
    </row>
    <row r="724" spans="1:6" ht="12.75" customHeight="1" x14ac:dyDescent="0.2">
      <c r="A724" s="24"/>
      <c r="C724" s="26"/>
      <c r="D724" s="26"/>
      <c r="E724" s="26"/>
      <c r="F724" s="26"/>
    </row>
    <row r="725" spans="1:6" ht="12.75" customHeight="1" x14ac:dyDescent="0.2">
      <c r="A725" s="24"/>
      <c r="C725" s="26"/>
      <c r="D725" s="26"/>
      <c r="E725" s="26"/>
      <c r="F725" s="26"/>
    </row>
    <row r="726" spans="1:6" ht="12.75" customHeight="1" x14ac:dyDescent="0.2">
      <c r="A726" s="24"/>
      <c r="C726" s="26"/>
      <c r="D726" s="26"/>
      <c r="E726" s="26"/>
      <c r="F726" s="26"/>
    </row>
    <row r="727" spans="1:6" ht="12.75" customHeight="1" x14ac:dyDescent="0.2">
      <c r="A727" s="24"/>
      <c r="C727" s="26"/>
      <c r="D727" s="26"/>
      <c r="E727" s="26"/>
      <c r="F727" s="26"/>
    </row>
    <row r="728" spans="1:6" ht="12.75" customHeight="1" x14ac:dyDescent="0.2">
      <c r="A728" s="24"/>
      <c r="C728" s="26"/>
      <c r="D728" s="26"/>
      <c r="E728" s="26"/>
      <c r="F728" s="26"/>
    </row>
    <row r="729" spans="1:6" ht="12.75" customHeight="1" x14ac:dyDescent="0.2">
      <c r="A729" s="24"/>
      <c r="C729" s="26"/>
      <c r="D729" s="26"/>
      <c r="E729" s="26"/>
      <c r="F729" s="26"/>
    </row>
    <row r="730" spans="1:6" ht="12.75" customHeight="1" x14ac:dyDescent="0.2">
      <c r="A730" s="24"/>
      <c r="C730" s="26"/>
      <c r="D730" s="26"/>
      <c r="E730" s="26"/>
      <c r="F730" s="26"/>
    </row>
    <row r="731" spans="1:6" ht="12.75" customHeight="1" x14ac:dyDescent="0.2">
      <c r="A731" s="24"/>
      <c r="C731" s="26"/>
      <c r="D731" s="26"/>
      <c r="E731" s="26"/>
      <c r="F731" s="26"/>
    </row>
    <row r="732" spans="1:6" ht="12.75" customHeight="1" x14ac:dyDescent="0.2">
      <c r="A732" s="24"/>
      <c r="C732" s="26"/>
      <c r="D732" s="26"/>
      <c r="E732" s="26"/>
      <c r="F732" s="26"/>
    </row>
    <row r="733" spans="1:6" ht="12.75" customHeight="1" x14ac:dyDescent="0.2">
      <c r="A733" s="24"/>
      <c r="C733" s="26"/>
      <c r="D733" s="26"/>
      <c r="E733" s="26"/>
      <c r="F733" s="26"/>
    </row>
    <row r="734" spans="1:6" ht="12.75" customHeight="1" x14ac:dyDescent="0.2">
      <c r="A734" s="24"/>
      <c r="C734" s="26"/>
      <c r="D734" s="26"/>
      <c r="E734" s="26"/>
      <c r="F734" s="26"/>
    </row>
    <row r="735" spans="1:6" ht="12.75" customHeight="1" x14ac:dyDescent="0.2">
      <c r="A735" s="24"/>
      <c r="C735" s="26"/>
      <c r="D735" s="26"/>
      <c r="E735" s="26"/>
      <c r="F735" s="26"/>
    </row>
    <row r="736" spans="1:6" ht="12.75" customHeight="1" x14ac:dyDescent="0.2">
      <c r="A736" s="24"/>
      <c r="C736" s="26"/>
      <c r="D736" s="26"/>
      <c r="E736" s="26"/>
      <c r="F736" s="26"/>
    </row>
    <row r="737" spans="1:6" ht="12.75" customHeight="1" x14ac:dyDescent="0.2">
      <c r="A737" s="24"/>
      <c r="C737" s="26"/>
      <c r="D737" s="26"/>
      <c r="E737" s="26"/>
      <c r="F737" s="26"/>
    </row>
    <row r="738" spans="1:6" ht="12.75" customHeight="1" x14ac:dyDescent="0.2">
      <c r="A738" s="24"/>
      <c r="C738" s="26"/>
      <c r="D738" s="26"/>
      <c r="E738" s="26"/>
      <c r="F738" s="26"/>
    </row>
    <row r="739" spans="1:6" ht="12.75" customHeight="1" x14ac:dyDescent="0.2">
      <c r="A739" s="24"/>
      <c r="C739" s="26"/>
      <c r="D739" s="26"/>
      <c r="E739" s="26"/>
      <c r="F739" s="26"/>
    </row>
    <row r="740" spans="1:6" ht="12.75" customHeight="1" x14ac:dyDescent="0.2">
      <c r="A740" s="24"/>
      <c r="C740" s="26"/>
      <c r="D740" s="26"/>
      <c r="E740" s="26"/>
      <c r="F740" s="26"/>
    </row>
    <row r="741" spans="1:6" ht="12.75" customHeight="1" x14ac:dyDescent="0.2">
      <c r="A741" s="24"/>
      <c r="C741" s="26"/>
      <c r="D741" s="26"/>
      <c r="E741" s="26"/>
      <c r="F741" s="26"/>
    </row>
    <row r="742" spans="1:6" ht="12.75" customHeight="1" x14ac:dyDescent="0.2">
      <c r="A742" s="24"/>
      <c r="C742" s="26"/>
      <c r="D742" s="26"/>
      <c r="E742" s="26"/>
      <c r="F742" s="26"/>
    </row>
    <row r="743" spans="1:6" ht="12.75" customHeight="1" x14ac:dyDescent="0.2">
      <c r="A743" s="24"/>
      <c r="C743" s="26"/>
      <c r="D743" s="26"/>
      <c r="E743" s="26"/>
      <c r="F743" s="26"/>
    </row>
    <row r="744" spans="1:6" ht="12.75" customHeight="1" x14ac:dyDescent="0.2">
      <c r="A744" s="24"/>
      <c r="C744" s="26"/>
      <c r="D744" s="26"/>
      <c r="E744" s="26"/>
      <c r="F744" s="26"/>
    </row>
    <row r="745" spans="1:6" ht="12.75" customHeight="1" x14ac:dyDescent="0.2">
      <c r="A745" s="24"/>
      <c r="C745" s="26"/>
      <c r="D745" s="26"/>
      <c r="E745" s="26"/>
      <c r="F745" s="26"/>
    </row>
    <row r="746" spans="1:6" ht="12.75" customHeight="1" x14ac:dyDescent="0.2">
      <c r="A746" s="24"/>
      <c r="C746" s="26"/>
      <c r="D746" s="26"/>
      <c r="E746" s="26"/>
      <c r="F746" s="26"/>
    </row>
    <row r="747" spans="1:6" ht="12.75" customHeight="1" x14ac:dyDescent="0.2">
      <c r="A747" s="24"/>
      <c r="C747" s="26"/>
      <c r="D747" s="26"/>
      <c r="E747" s="26"/>
      <c r="F747" s="26"/>
    </row>
    <row r="748" spans="1:6" ht="12.75" customHeight="1" x14ac:dyDescent="0.2">
      <c r="A748" s="24"/>
      <c r="C748" s="26"/>
      <c r="D748" s="26"/>
      <c r="E748" s="26"/>
      <c r="F748" s="26"/>
    </row>
    <row r="749" spans="1:6" ht="12.75" customHeight="1" x14ac:dyDescent="0.2">
      <c r="A749" s="24"/>
      <c r="C749" s="26"/>
      <c r="D749" s="26"/>
      <c r="E749" s="26"/>
      <c r="F749" s="26"/>
    </row>
    <row r="750" spans="1:6" ht="12.75" customHeight="1" x14ac:dyDescent="0.2">
      <c r="A750" s="24"/>
      <c r="C750" s="26"/>
      <c r="D750" s="26"/>
      <c r="E750" s="26"/>
      <c r="F750" s="26"/>
    </row>
    <row r="751" spans="1:6" ht="12.75" customHeight="1" x14ac:dyDescent="0.2">
      <c r="A751" s="24"/>
      <c r="C751" s="26"/>
      <c r="D751" s="26"/>
      <c r="E751" s="26"/>
      <c r="F751" s="26"/>
    </row>
    <row r="752" spans="1:6" ht="12.75" customHeight="1" x14ac:dyDescent="0.2">
      <c r="A752" s="24"/>
      <c r="C752" s="26"/>
      <c r="D752" s="26"/>
      <c r="E752" s="26"/>
      <c r="F752" s="26"/>
    </row>
    <row r="753" spans="1:6" ht="12.75" customHeight="1" x14ac:dyDescent="0.2">
      <c r="A753" s="24"/>
      <c r="C753" s="26"/>
      <c r="D753" s="26"/>
      <c r="E753" s="26"/>
      <c r="F753" s="26"/>
    </row>
    <row r="754" spans="1:6" ht="12.75" customHeight="1" x14ac:dyDescent="0.2">
      <c r="A754" s="24"/>
      <c r="C754" s="26"/>
      <c r="D754" s="26"/>
      <c r="E754" s="26"/>
      <c r="F754" s="26"/>
    </row>
    <row r="755" spans="1:6" ht="12.75" customHeight="1" x14ac:dyDescent="0.2">
      <c r="A755" s="24"/>
      <c r="C755" s="26"/>
      <c r="D755" s="26"/>
      <c r="E755" s="26"/>
      <c r="F755" s="26"/>
    </row>
    <row r="756" spans="1:6" ht="12.75" customHeight="1" x14ac:dyDescent="0.2">
      <c r="A756" s="24"/>
      <c r="C756" s="26"/>
      <c r="D756" s="26"/>
      <c r="E756" s="26"/>
      <c r="F756" s="26"/>
    </row>
    <row r="757" spans="1:6" ht="12.75" customHeight="1" x14ac:dyDescent="0.2">
      <c r="A757" s="24"/>
      <c r="C757" s="26"/>
      <c r="D757" s="26"/>
      <c r="E757" s="26"/>
      <c r="F757" s="26"/>
    </row>
    <row r="758" spans="1:6" ht="12.75" customHeight="1" x14ac:dyDescent="0.2">
      <c r="A758" s="24"/>
      <c r="C758" s="26"/>
      <c r="D758" s="26"/>
      <c r="E758" s="26"/>
      <c r="F758" s="26"/>
    </row>
    <row r="759" spans="1:6" ht="12.75" customHeight="1" x14ac:dyDescent="0.2">
      <c r="A759" s="24"/>
      <c r="C759" s="26"/>
      <c r="D759" s="26"/>
      <c r="E759" s="26"/>
      <c r="F759" s="26"/>
    </row>
    <row r="760" spans="1:6" ht="12.75" customHeight="1" x14ac:dyDescent="0.2">
      <c r="A760" s="24"/>
      <c r="C760" s="26"/>
      <c r="D760" s="26"/>
      <c r="E760" s="26"/>
      <c r="F760" s="26"/>
    </row>
    <row r="761" spans="1:6" ht="12.75" customHeight="1" x14ac:dyDescent="0.2">
      <c r="A761" s="24"/>
      <c r="C761" s="26"/>
      <c r="D761" s="26"/>
      <c r="E761" s="26"/>
      <c r="F761" s="26"/>
    </row>
    <row r="762" spans="1:6" ht="12.75" customHeight="1" x14ac:dyDescent="0.2">
      <c r="A762" s="24"/>
      <c r="C762" s="26"/>
      <c r="D762" s="26"/>
      <c r="E762" s="26"/>
      <c r="F762" s="26"/>
    </row>
    <row r="763" spans="1:6" ht="12.75" customHeight="1" x14ac:dyDescent="0.2">
      <c r="A763" s="24"/>
      <c r="C763" s="26"/>
      <c r="D763" s="26"/>
      <c r="E763" s="26"/>
      <c r="F763" s="26"/>
    </row>
    <row r="764" spans="1:6" ht="12.75" customHeight="1" x14ac:dyDescent="0.2">
      <c r="A764" s="24"/>
      <c r="C764" s="26"/>
      <c r="D764" s="26"/>
      <c r="E764" s="26"/>
      <c r="F764" s="26"/>
    </row>
    <row r="765" spans="1:6" ht="12.75" customHeight="1" x14ac:dyDescent="0.2">
      <c r="A765" s="24"/>
      <c r="C765" s="26"/>
      <c r="D765" s="26"/>
      <c r="E765" s="26"/>
      <c r="F765" s="26"/>
    </row>
    <row r="766" spans="1:6" ht="12.75" customHeight="1" x14ac:dyDescent="0.2">
      <c r="A766" s="24"/>
      <c r="C766" s="26"/>
      <c r="D766" s="26"/>
      <c r="E766" s="26"/>
      <c r="F766" s="26"/>
    </row>
    <row r="767" spans="1:6" ht="12.75" customHeight="1" x14ac:dyDescent="0.2">
      <c r="A767" s="24"/>
      <c r="C767" s="26"/>
      <c r="D767" s="26"/>
      <c r="E767" s="26"/>
      <c r="F767" s="26"/>
    </row>
    <row r="768" spans="1:6" ht="12.75" customHeight="1" x14ac:dyDescent="0.2">
      <c r="A768" s="24"/>
      <c r="C768" s="26"/>
      <c r="D768" s="26"/>
      <c r="E768" s="26"/>
      <c r="F768" s="26"/>
    </row>
    <row r="769" spans="1:6" ht="12.75" customHeight="1" x14ac:dyDescent="0.2">
      <c r="A769" s="24"/>
      <c r="C769" s="26"/>
      <c r="D769" s="26"/>
      <c r="E769" s="26"/>
      <c r="F769" s="26"/>
    </row>
    <row r="770" spans="1:6" ht="12.75" customHeight="1" x14ac:dyDescent="0.2">
      <c r="A770" s="24"/>
      <c r="C770" s="26"/>
      <c r="D770" s="26"/>
      <c r="E770" s="26"/>
      <c r="F770" s="26"/>
    </row>
    <row r="771" spans="1:6" ht="12.75" customHeight="1" x14ac:dyDescent="0.2">
      <c r="A771" s="24"/>
      <c r="C771" s="26"/>
      <c r="D771" s="26"/>
      <c r="E771" s="26"/>
      <c r="F771" s="26"/>
    </row>
    <row r="772" spans="1:6" ht="12.75" customHeight="1" x14ac:dyDescent="0.2">
      <c r="A772" s="24"/>
      <c r="C772" s="26"/>
      <c r="D772" s="26"/>
      <c r="E772" s="26"/>
      <c r="F772" s="26"/>
    </row>
    <row r="773" spans="1:6" ht="12.75" customHeight="1" x14ac:dyDescent="0.2">
      <c r="A773" s="24"/>
      <c r="C773" s="26"/>
      <c r="D773" s="26"/>
      <c r="E773" s="26"/>
      <c r="F773" s="26"/>
    </row>
    <row r="774" spans="1:6" ht="12.75" customHeight="1" x14ac:dyDescent="0.2">
      <c r="A774" s="24"/>
      <c r="C774" s="26"/>
      <c r="D774" s="26"/>
      <c r="E774" s="26"/>
      <c r="F774" s="26"/>
    </row>
    <row r="775" spans="1:6" ht="12.75" customHeight="1" x14ac:dyDescent="0.2">
      <c r="A775" s="24"/>
      <c r="C775" s="26"/>
      <c r="D775" s="26"/>
      <c r="E775" s="26"/>
      <c r="F775" s="26"/>
    </row>
    <row r="776" spans="1:6" ht="12.75" customHeight="1" x14ac:dyDescent="0.2">
      <c r="A776" s="24"/>
      <c r="C776" s="26"/>
      <c r="D776" s="26"/>
      <c r="E776" s="26"/>
      <c r="F776" s="26"/>
    </row>
    <row r="777" spans="1:6" ht="12.75" customHeight="1" x14ac:dyDescent="0.2">
      <c r="A777" s="24"/>
      <c r="C777" s="26"/>
      <c r="D777" s="26"/>
      <c r="E777" s="26"/>
      <c r="F777" s="26"/>
    </row>
    <row r="778" spans="1:6" ht="12.75" customHeight="1" x14ac:dyDescent="0.2">
      <c r="A778" s="24"/>
      <c r="C778" s="26"/>
      <c r="D778" s="26"/>
      <c r="E778" s="26"/>
      <c r="F778" s="26"/>
    </row>
    <row r="779" spans="1:6" ht="12.75" customHeight="1" x14ac:dyDescent="0.2">
      <c r="A779" s="24"/>
      <c r="C779" s="26"/>
      <c r="D779" s="26"/>
      <c r="E779" s="26"/>
      <c r="F779" s="26"/>
    </row>
    <row r="780" spans="1:6" ht="12.75" customHeight="1" x14ac:dyDescent="0.2">
      <c r="A780" s="24"/>
      <c r="C780" s="26"/>
      <c r="D780" s="26"/>
      <c r="E780" s="26"/>
      <c r="F780" s="26"/>
    </row>
    <row r="781" spans="1:6" ht="12.75" customHeight="1" x14ac:dyDescent="0.2">
      <c r="A781" s="24"/>
      <c r="C781" s="26"/>
      <c r="D781" s="26"/>
      <c r="E781" s="26"/>
      <c r="F781" s="26"/>
    </row>
    <row r="782" spans="1:6" ht="12.75" customHeight="1" x14ac:dyDescent="0.2">
      <c r="A782" s="24"/>
      <c r="C782" s="26"/>
      <c r="D782" s="26"/>
      <c r="E782" s="26"/>
      <c r="F782" s="26"/>
    </row>
    <row r="783" spans="1:6" ht="12.75" customHeight="1" x14ac:dyDescent="0.2">
      <c r="A783" s="24"/>
      <c r="C783" s="26"/>
      <c r="D783" s="26"/>
      <c r="E783" s="26"/>
      <c r="F783" s="26"/>
    </row>
    <row r="784" spans="1:6" ht="12.75" customHeight="1" x14ac:dyDescent="0.2">
      <c r="A784" s="24"/>
      <c r="C784" s="26"/>
      <c r="D784" s="26"/>
      <c r="E784" s="26"/>
      <c r="F784" s="26"/>
    </row>
    <row r="785" spans="1:6" ht="12.75" customHeight="1" x14ac:dyDescent="0.2">
      <c r="A785" s="24"/>
      <c r="C785" s="26"/>
      <c r="D785" s="26"/>
      <c r="E785" s="26"/>
      <c r="F785" s="26"/>
    </row>
    <row r="786" spans="1:6" ht="12.75" customHeight="1" x14ac:dyDescent="0.2">
      <c r="A786" s="24"/>
      <c r="C786" s="26"/>
      <c r="D786" s="26"/>
      <c r="E786" s="26"/>
      <c r="F786" s="26"/>
    </row>
    <row r="787" spans="1:6" ht="12.75" customHeight="1" x14ac:dyDescent="0.2">
      <c r="A787" s="24"/>
      <c r="C787" s="26"/>
      <c r="D787" s="26"/>
      <c r="E787" s="26"/>
      <c r="F787" s="26"/>
    </row>
    <row r="788" spans="1:6" ht="12.75" customHeight="1" x14ac:dyDescent="0.2">
      <c r="A788" s="24"/>
      <c r="C788" s="26"/>
      <c r="D788" s="26"/>
      <c r="E788" s="26"/>
      <c r="F788" s="26"/>
    </row>
    <row r="789" spans="1:6" ht="12.75" customHeight="1" x14ac:dyDescent="0.2">
      <c r="A789" s="24"/>
      <c r="C789" s="26"/>
      <c r="D789" s="26"/>
      <c r="E789" s="26"/>
      <c r="F789" s="26"/>
    </row>
    <row r="790" spans="1:6" ht="12.75" customHeight="1" x14ac:dyDescent="0.2">
      <c r="A790" s="24"/>
      <c r="C790" s="26"/>
      <c r="D790" s="26"/>
      <c r="E790" s="26"/>
      <c r="F790" s="26"/>
    </row>
    <row r="791" spans="1:6" ht="12.75" customHeight="1" x14ac:dyDescent="0.2">
      <c r="A791" s="24"/>
      <c r="C791" s="26"/>
      <c r="D791" s="26"/>
      <c r="E791" s="26"/>
      <c r="F791" s="26"/>
    </row>
    <row r="792" spans="1:6" ht="12.75" customHeight="1" x14ac:dyDescent="0.2">
      <c r="A792" s="24"/>
      <c r="C792" s="26"/>
      <c r="D792" s="26"/>
      <c r="E792" s="26"/>
      <c r="F792" s="26"/>
    </row>
    <row r="793" spans="1:6" ht="12.75" customHeight="1" x14ac:dyDescent="0.2">
      <c r="A793" s="24"/>
      <c r="C793" s="26"/>
      <c r="D793" s="26"/>
      <c r="E793" s="26"/>
      <c r="F793" s="26"/>
    </row>
    <row r="794" spans="1:6" ht="12.75" customHeight="1" x14ac:dyDescent="0.2">
      <c r="A794" s="24"/>
      <c r="C794" s="26"/>
      <c r="D794" s="26"/>
      <c r="E794" s="26"/>
      <c r="F794" s="26"/>
    </row>
    <row r="795" spans="1:6" ht="12.75" customHeight="1" x14ac:dyDescent="0.2">
      <c r="A795" s="24"/>
      <c r="C795" s="26"/>
      <c r="D795" s="26"/>
      <c r="E795" s="26"/>
      <c r="F795" s="26"/>
    </row>
    <row r="796" spans="1:6" ht="12.75" customHeight="1" x14ac:dyDescent="0.2">
      <c r="A796" s="24"/>
      <c r="C796" s="26"/>
      <c r="D796" s="26"/>
      <c r="E796" s="26"/>
      <c r="F796" s="26"/>
    </row>
    <row r="797" spans="1:6" ht="12.75" customHeight="1" x14ac:dyDescent="0.2">
      <c r="A797" s="24"/>
      <c r="C797" s="26"/>
      <c r="D797" s="26"/>
      <c r="E797" s="26"/>
      <c r="F797" s="26"/>
    </row>
    <row r="798" spans="1:6" ht="12.75" customHeight="1" x14ac:dyDescent="0.2">
      <c r="A798" s="24"/>
      <c r="C798" s="26"/>
      <c r="D798" s="26"/>
      <c r="E798" s="26"/>
      <c r="F798" s="26"/>
    </row>
    <row r="799" spans="1:6" ht="12.75" customHeight="1" x14ac:dyDescent="0.2">
      <c r="A799" s="24"/>
      <c r="C799" s="26"/>
      <c r="D799" s="26"/>
      <c r="E799" s="26"/>
      <c r="F799" s="26"/>
    </row>
    <row r="800" spans="1:6" ht="12.75" customHeight="1" x14ac:dyDescent="0.2">
      <c r="A800" s="24"/>
      <c r="C800" s="26"/>
      <c r="D800" s="26"/>
      <c r="E800" s="26"/>
      <c r="F800" s="26"/>
    </row>
    <row r="801" spans="1:6" ht="12.75" customHeight="1" x14ac:dyDescent="0.2">
      <c r="A801" s="24"/>
      <c r="C801" s="26"/>
      <c r="D801" s="26"/>
      <c r="E801" s="26"/>
      <c r="F801" s="26"/>
    </row>
    <row r="802" spans="1:6" ht="12.75" customHeight="1" x14ac:dyDescent="0.2">
      <c r="A802" s="24"/>
      <c r="C802" s="26"/>
      <c r="D802" s="26"/>
      <c r="E802" s="26"/>
      <c r="F802" s="26"/>
    </row>
    <row r="803" spans="1:6" ht="12.75" customHeight="1" x14ac:dyDescent="0.2">
      <c r="A803" s="24"/>
      <c r="C803" s="26"/>
      <c r="D803" s="26"/>
      <c r="E803" s="26"/>
      <c r="F803" s="26"/>
    </row>
    <row r="804" spans="1:6" ht="12.75" customHeight="1" x14ac:dyDescent="0.2">
      <c r="A804" s="24"/>
      <c r="C804" s="26"/>
      <c r="D804" s="26"/>
      <c r="E804" s="26"/>
      <c r="F804" s="26"/>
    </row>
    <row r="805" spans="1:6" ht="12.75" customHeight="1" x14ac:dyDescent="0.2">
      <c r="A805" s="24"/>
      <c r="C805" s="26"/>
      <c r="D805" s="26"/>
      <c r="E805" s="26"/>
      <c r="F805" s="26"/>
    </row>
    <row r="806" spans="1:6" ht="12.75" customHeight="1" x14ac:dyDescent="0.2">
      <c r="A806" s="24"/>
      <c r="C806" s="26"/>
      <c r="D806" s="26"/>
      <c r="E806" s="26"/>
      <c r="F806" s="26"/>
    </row>
    <row r="807" spans="1:6" ht="12.75" customHeight="1" x14ac:dyDescent="0.2">
      <c r="A807" s="24"/>
      <c r="C807" s="26"/>
      <c r="D807" s="26"/>
      <c r="E807" s="26"/>
      <c r="F807" s="26"/>
    </row>
    <row r="808" spans="1:6" ht="12.75" customHeight="1" x14ac:dyDescent="0.2">
      <c r="A808" s="24"/>
      <c r="C808" s="26"/>
      <c r="D808" s="26"/>
      <c r="E808" s="26"/>
      <c r="F808" s="26"/>
    </row>
    <row r="809" spans="1:6" ht="12.75" customHeight="1" x14ac:dyDescent="0.2">
      <c r="A809" s="24"/>
      <c r="C809" s="26"/>
      <c r="D809" s="26"/>
      <c r="E809" s="26"/>
      <c r="F809" s="26"/>
    </row>
    <row r="810" spans="1:6" ht="12.75" customHeight="1" x14ac:dyDescent="0.2">
      <c r="A810" s="24"/>
      <c r="C810" s="26"/>
      <c r="D810" s="26"/>
      <c r="E810" s="26"/>
      <c r="F810" s="26"/>
    </row>
    <row r="811" spans="1:6" ht="12.75" customHeight="1" x14ac:dyDescent="0.2">
      <c r="A811" s="24"/>
      <c r="C811" s="26"/>
      <c r="D811" s="26"/>
      <c r="E811" s="26"/>
      <c r="F811" s="26"/>
    </row>
    <row r="812" spans="1:6" ht="12.75" customHeight="1" x14ac:dyDescent="0.2">
      <c r="A812" s="24"/>
      <c r="C812" s="26"/>
      <c r="D812" s="26"/>
      <c r="E812" s="26"/>
      <c r="F812" s="26"/>
    </row>
    <row r="813" spans="1:6" ht="12.75" customHeight="1" x14ac:dyDescent="0.2">
      <c r="A813" s="24"/>
      <c r="C813" s="26"/>
      <c r="D813" s="26"/>
      <c r="E813" s="26"/>
      <c r="F813" s="26"/>
    </row>
    <row r="814" spans="1:6" ht="12.75" customHeight="1" x14ac:dyDescent="0.2">
      <c r="A814" s="24"/>
      <c r="C814" s="26"/>
      <c r="D814" s="26"/>
      <c r="E814" s="26"/>
      <c r="F814" s="26"/>
    </row>
    <row r="815" spans="1:6" ht="12.75" customHeight="1" x14ac:dyDescent="0.2">
      <c r="A815" s="24"/>
      <c r="C815" s="26"/>
      <c r="D815" s="26"/>
      <c r="E815" s="26"/>
      <c r="F815" s="26"/>
    </row>
    <row r="816" spans="1:6" ht="12.75" customHeight="1" x14ac:dyDescent="0.2">
      <c r="A816" s="24"/>
      <c r="C816" s="26"/>
      <c r="D816" s="26"/>
      <c r="E816" s="26"/>
      <c r="F816" s="26"/>
    </row>
    <row r="817" spans="1:6" ht="12.75" customHeight="1" x14ac:dyDescent="0.2">
      <c r="A817" s="24"/>
      <c r="C817" s="26"/>
      <c r="D817" s="26"/>
      <c r="E817" s="26"/>
      <c r="F817" s="26"/>
    </row>
    <row r="818" spans="1:6" ht="12.75" customHeight="1" x14ac:dyDescent="0.2">
      <c r="A818" s="24"/>
      <c r="C818" s="26"/>
      <c r="D818" s="26"/>
      <c r="E818" s="26"/>
      <c r="F818" s="26"/>
    </row>
    <row r="819" spans="1:6" ht="12.75" customHeight="1" x14ac:dyDescent="0.2">
      <c r="A819" s="24"/>
      <c r="C819" s="26"/>
      <c r="D819" s="26"/>
      <c r="E819" s="26"/>
      <c r="F819" s="26"/>
    </row>
    <row r="820" spans="1:6" ht="12.75" customHeight="1" x14ac:dyDescent="0.2">
      <c r="A820" s="24"/>
      <c r="C820" s="26"/>
      <c r="D820" s="26"/>
      <c r="E820" s="26"/>
      <c r="F820" s="26"/>
    </row>
    <row r="821" spans="1:6" ht="12.75" customHeight="1" x14ac:dyDescent="0.2">
      <c r="A821" s="24"/>
      <c r="C821" s="26"/>
      <c r="D821" s="26"/>
      <c r="E821" s="26"/>
      <c r="F821" s="26"/>
    </row>
    <row r="822" spans="1:6" ht="12.75" customHeight="1" x14ac:dyDescent="0.2">
      <c r="A822" s="24"/>
      <c r="C822" s="26"/>
      <c r="D822" s="26"/>
      <c r="E822" s="26"/>
      <c r="F822" s="26"/>
    </row>
    <row r="823" spans="1:6" ht="12.75" customHeight="1" x14ac:dyDescent="0.2">
      <c r="A823" s="24"/>
      <c r="C823" s="26"/>
      <c r="D823" s="26"/>
      <c r="E823" s="26"/>
      <c r="F823" s="26"/>
    </row>
    <row r="824" spans="1:6" ht="12.75" customHeight="1" x14ac:dyDescent="0.2">
      <c r="A824" s="24"/>
      <c r="C824" s="26"/>
      <c r="D824" s="26"/>
      <c r="E824" s="26"/>
      <c r="F824" s="26"/>
    </row>
    <row r="825" spans="1:6" ht="12.75" customHeight="1" x14ac:dyDescent="0.2">
      <c r="A825" s="24"/>
      <c r="C825" s="26"/>
      <c r="D825" s="26"/>
      <c r="E825" s="26"/>
      <c r="F825" s="26"/>
    </row>
    <row r="826" spans="1:6" ht="12.75" customHeight="1" x14ac:dyDescent="0.2">
      <c r="A826" s="24"/>
      <c r="C826" s="26"/>
      <c r="D826" s="26"/>
      <c r="E826" s="26"/>
      <c r="F826" s="26"/>
    </row>
    <row r="827" spans="1:6" ht="12.75" customHeight="1" x14ac:dyDescent="0.2">
      <c r="A827" s="24"/>
      <c r="C827" s="26"/>
      <c r="D827" s="26"/>
      <c r="E827" s="26"/>
      <c r="F827" s="26"/>
    </row>
    <row r="828" spans="1:6" ht="12.75" customHeight="1" x14ac:dyDescent="0.2">
      <c r="A828" s="24"/>
      <c r="C828" s="26"/>
      <c r="D828" s="26"/>
      <c r="E828" s="26"/>
      <c r="F828" s="26"/>
    </row>
    <row r="829" spans="1:6" ht="12.75" customHeight="1" x14ac:dyDescent="0.2">
      <c r="A829" s="24"/>
      <c r="C829" s="26"/>
      <c r="D829" s="26"/>
      <c r="E829" s="26"/>
      <c r="F829" s="26"/>
    </row>
    <row r="830" spans="1:6" ht="12.75" customHeight="1" x14ac:dyDescent="0.2">
      <c r="A830" s="24"/>
      <c r="C830" s="26"/>
      <c r="D830" s="26"/>
      <c r="E830" s="26"/>
      <c r="F830" s="26"/>
    </row>
    <row r="831" spans="1:6" ht="12.75" customHeight="1" x14ac:dyDescent="0.2">
      <c r="A831" s="24"/>
      <c r="C831" s="26"/>
      <c r="D831" s="26"/>
      <c r="E831" s="26"/>
      <c r="F831" s="26"/>
    </row>
    <row r="832" spans="1:6" ht="12.75" customHeight="1" x14ac:dyDescent="0.2">
      <c r="A832" s="24"/>
      <c r="C832" s="26"/>
      <c r="D832" s="26"/>
      <c r="E832" s="26"/>
      <c r="F832" s="26"/>
    </row>
    <row r="833" spans="1:6" ht="12.75" customHeight="1" x14ac:dyDescent="0.2">
      <c r="A833" s="24"/>
      <c r="C833" s="26"/>
      <c r="D833" s="26"/>
      <c r="E833" s="26"/>
      <c r="F833" s="26"/>
    </row>
    <row r="834" spans="1:6" ht="12.75" customHeight="1" x14ac:dyDescent="0.2">
      <c r="A834" s="24"/>
      <c r="C834" s="26"/>
      <c r="D834" s="26"/>
      <c r="E834" s="26"/>
      <c r="F834" s="26"/>
    </row>
    <row r="835" spans="1:6" ht="12.75" customHeight="1" x14ac:dyDescent="0.2">
      <c r="A835" s="24"/>
      <c r="C835" s="26"/>
      <c r="D835" s="26"/>
      <c r="E835" s="26"/>
      <c r="F835" s="26"/>
    </row>
    <row r="836" spans="1:6" ht="12.75" customHeight="1" x14ac:dyDescent="0.2">
      <c r="A836" s="24"/>
      <c r="C836" s="26"/>
      <c r="D836" s="26"/>
      <c r="E836" s="26"/>
      <c r="F836" s="26"/>
    </row>
    <row r="837" spans="1:6" ht="12.75" customHeight="1" x14ac:dyDescent="0.2">
      <c r="A837" s="24"/>
      <c r="C837" s="26"/>
      <c r="D837" s="26"/>
      <c r="E837" s="26"/>
      <c r="F837" s="26"/>
    </row>
    <row r="838" spans="1:6" ht="12.75" customHeight="1" x14ac:dyDescent="0.2">
      <c r="A838" s="24"/>
      <c r="C838" s="26"/>
      <c r="D838" s="26"/>
      <c r="E838" s="26"/>
      <c r="F838" s="26"/>
    </row>
    <row r="839" spans="1:6" ht="12.75" customHeight="1" x14ac:dyDescent="0.2">
      <c r="A839" s="24"/>
      <c r="C839" s="26"/>
      <c r="D839" s="26"/>
      <c r="E839" s="26"/>
      <c r="F839" s="26"/>
    </row>
    <row r="840" spans="1:6" ht="12.75" customHeight="1" x14ac:dyDescent="0.2">
      <c r="A840" s="24"/>
      <c r="C840" s="26"/>
      <c r="D840" s="26"/>
      <c r="E840" s="26"/>
      <c r="F840" s="26"/>
    </row>
    <row r="841" spans="1:6" ht="12.75" customHeight="1" x14ac:dyDescent="0.2">
      <c r="A841" s="24"/>
      <c r="C841" s="26"/>
      <c r="D841" s="26"/>
      <c r="E841" s="26"/>
      <c r="F841" s="26"/>
    </row>
    <row r="842" spans="1:6" ht="12.75" customHeight="1" x14ac:dyDescent="0.2">
      <c r="A842" s="24"/>
      <c r="C842" s="26"/>
      <c r="D842" s="26"/>
      <c r="E842" s="26"/>
      <c r="F842" s="26"/>
    </row>
    <row r="843" spans="1:6" ht="12.75" customHeight="1" x14ac:dyDescent="0.2">
      <c r="A843" s="24"/>
      <c r="C843" s="26"/>
      <c r="D843" s="26"/>
      <c r="E843" s="26"/>
      <c r="F843" s="26"/>
    </row>
    <row r="844" spans="1:6" ht="12.75" customHeight="1" x14ac:dyDescent="0.2">
      <c r="A844" s="24"/>
      <c r="C844" s="26"/>
      <c r="D844" s="26"/>
      <c r="E844" s="26"/>
      <c r="F844" s="26"/>
    </row>
    <row r="845" spans="1:6" ht="12.75" customHeight="1" x14ac:dyDescent="0.2">
      <c r="A845" s="24"/>
      <c r="C845" s="26"/>
      <c r="D845" s="26"/>
      <c r="E845" s="26"/>
      <c r="F845" s="26"/>
    </row>
    <row r="846" spans="1:6" ht="12.75" customHeight="1" x14ac:dyDescent="0.2">
      <c r="A846" s="24"/>
      <c r="C846" s="26"/>
      <c r="D846" s="26"/>
      <c r="E846" s="26"/>
      <c r="F846" s="26"/>
    </row>
    <row r="847" spans="1:6" ht="12.75" customHeight="1" x14ac:dyDescent="0.2">
      <c r="A847" s="24"/>
      <c r="C847" s="26"/>
      <c r="D847" s="26"/>
      <c r="E847" s="26"/>
      <c r="F847" s="26"/>
    </row>
    <row r="848" spans="1:6" ht="12.75" customHeight="1" x14ac:dyDescent="0.2">
      <c r="A848" s="24"/>
      <c r="C848" s="26"/>
      <c r="D848" s="26"/>
      <c r="E848" s="26"/>
      <c r="F848" s="26"/>
    </row>
    <row r="849" spans="1:6" ht="12.75" customHeight="1" x14ac:dyDescent="0.2">
      <c r="A849" s="24"/>
      <c r="C849" s="26"/>
      <c r="D849" s="26"/>
      <c r="E849" s="26"/>
      <c r="F849" s="26"/>
    </row>
    <row r="850" spans="1:6" ht="12.75" customHeight="1" x14ac:dyDescent="0.2">
      <c r="A850" s="24"/>
      <c r="C850" s="26"/>
      <c r="D850" s="26"/>
      <c r="E850" s="26"/>
      <c r="F850" s="26"/>
    </row>
    <row r="851" spans="1:6" ht="12.75" customHeight="1" x14ac:dyDescent="0.2">
      <c r="A851" s="24"/>
      <c r="C851" s="26"/>
      <c r="D851" s="26"/>
      <c r="E851" s="26"/>
      <c r="F851" s="26"/>
    </row>
    <row r="852" spans="1:6" ht="12.75" customHeight="1" x14ac:dyDescent="0.2">
      <c r="A852" s="24"/>
      <c r="C852" s="26"/>
      <c r="D852" s="26"/>
      <c r="E852" s="26"/>
      <c r="F852" s="26"/>
    </row>
    <row r="853" spans="1:6" ht="12.75" customHeight="1" x14ac:dyDescent="0.2">
      <c r="A853" s="24"/>
      <c r="C853" s="26"/>
      <c r="D853" s="26"/>
      <c r="E853" s="26"/>
      <c r="F853" s="26"/>
    </row>
    <row r="854" spans="1:6" ht="12.75" customHeight="1" x14ac:dyDescent="0.2">
      <c r="A854" s="24"/>
      <c r="C854" s="26"/>
      <c r="D854" s="26"/>
      <c r="E854" s="26"/>
      <c r="F854" s="26"/>
    </row>
    <row r="855" spans="1:6" ht="12.75" customHeight="1" x14ac:dyDescent="0.2">
      <c r="A855" s="24"/>
      <c r="C855" s="26"/>
      <c r="D855" s="26"/>
      <c r="E855" s="26"/>
      <c r="F855" s="26"/>
    </row>
    <row r="856" spans="1:6" ht="12.75" customHeight="1" x14ac:dyDescent="0.2">
      <c r="A856" s="24"/>
      <c r="C856" s="26"/>
      <c r="D856" s="26"/>
      <c r="E856" s="26"/>
      <c r="F856" s="26"/>
    </row>
    <row r="857" spans="1:6" ht="12.75" customHeight="1" x14ac:dyDescent="0.2">
      <c r="A857" s="24"/>
      <c r="C857" s="26"/>
      <c r="D857" s="26"/>
      <c r="E857" s="26"/>
      <c r="F857" s="26"/>
    </row>
    <row r="858" spans="1:6" ht="12.75" customHeight="1" x14ac:dyDescent="0.2">
      <c r="A858" s="24"/>
      <c r="C858" s="26"/>
      <c r="D858" s="26"/>
      <c r="E858" s="26"/>
      <c r="F858" s="26"/>
    </row>
    <row r="859" spans="1:6" ht="12.75" customHeight="1" x14ac:dyDescent="0.2">
      <c r="A859" s="24"/>
      <c r="C859" s="26"/>
      <c r="D859" s="26"/>
      <c r="E859" s="26"/>
      <c r="F859" s="26"/>
    </row>
    <row r="860" spans="1:6" ht="12.75" customHeight="1" x14ac:dyDescent="0.2">
      <c r="A860" s="24"/>
      <c r="C860" s="26"/>
      <c r="D860" s="26"/>
      <c r="E860" s="26"/>
      <c r="F860" s="26"/>
    </row>
    <row r="861" spans="1:6" ht="12.75" customHeight="1" x14ac:dyDescent="0.2">
      <c r="A861" s="24"/>
      <c r="C861" s="26"/>
      <c r="D861" s="26"/>
      <c r="E861" s="26"/>
      <c r="F861" s="26"/>
    </row>
    <row r="862" spans="1:6" ht="12.75" customHeight="1" x14ac:dyDescent="0.2">
      <c r="A862" s="24"/>
      <c r="C862" s="26"/>
      <c r="D862" s="26"/>
      <c r="E862" s="26"/>
      <c r="F862" s="26"/>
    </row>
    <row r="863" spans="1:6" ht="12.75" customHeight="1" x14ac:dyDescent="0.2">
      <c r="A863" s="24"/>
      <c r="C863" s="26"/>
      <c r="D863" s="26"/>
      <c r="E863" s="26"/>
      <c r="F863" s="26"/>
    </row>
    <row r="864" spans="1:6" ht="12.75" customHeight="1" x14ac:dyDescent="0.2">
      <c r="A864" s="24"/>
      <c r="C864" s="26"/>
      <c r="D864" s="26"/>
      <c r="E864" s="26"/>
      <c r="F864" s="26"/>
    </row>
    <row r="865" spans="1:6" ht="12.75" customHeight="1" x14ac:dyDescent="0.2">
      <c r="A865" s="24"/>
      <c r="C865" s="26"/>
      <c r="D865" s="26"/>
      <c r="E865" s="26"/>
      <c r="F865" s="26"/>
    </row>
    <row r="866" spans="1:6" ht="12.75" customHeight="1" x14ac:dyDescent="0.2">
      <c r="A866" s="24"/>
      <c r="C866" s="26"/>
      <c r="D866" s="26"/>
      <c r="E866" s="26"/>
      <c r="F866" s="26"/>
    </row>
    <row r="867" spans="1:6" ht="12.75" customHeight="1" x14ac:dyDescent="0.2">
      <c r="A867" s="24"/>
      <c r="C867" s="26"/>
      <c r="D867" s="26"/>
      <c r="E867" s="26"/>
      <c r="F867" s="26"/>
    </row>
    <row r="868" spans="1:6" ht="12.75" customHeight="1" x14ac:dyDescent="0.2">
      <c r="A868" s="24"/>
      <c r="C868" s="26"/>
      <c r="D868" s="26"/>
      <c r="E868" s="26"/>
      <c r="F868" s="26"/>
    </row>
    <row r="869" spans="1:6" ht="12.75" customHeight="1" x14ac:dyDescent="0.2">
      <c r="A869" s="24"/>
      <c r="C869" s="26"/>
      <c r="D869" s="26"/>
      <c r="E869" s="26"/>
      <c r="F869" s="26"/>
    </row>
    <row r="870" spans="1:6" ht="12.75" customHeight="1" x14ac:dyDescent="0.2">
      <c r="A870" s="24"/>
      <c r="C870" s="26"/>
      <c r="D870" s="26"/>
      <c r="E870" s="26"/>
      <c r="F870" s="26"/>
    </row>
    <row r="871" spans="1:6" ht="12.75" customHeight="1" x14ac:dyDescent="0.2">
      <c r="A871" s="24"/>
      <c r="C871" s="26"/>
      <c r="D871" s="26"/>
      <c r="E871" s="26"/>
      <c r="F871" s="26"/>
    </row>
    <row r="872" spans="1:6" ht="12.75" customHeight="1" x14ac:dyDescent="0.2">
      <c r="A872" s="24"/>
      <c r="C872" s="26"/>
      <c r="D872" s="26"/>
      <c r="E872" s="26"/>
      <c r="F872" s="26"/>
    </row>
    <row r="873" spans="1:6" ht="12.75" customHeight="1" x14ac:dyDescent="0.2">
      <c r="A873" s="24"/>
      <c r="C873" s="26"/>
      <c r="D873" s="26"/>
      <c r="E873" s="26"/>
      <c r="F873" s="26"/>
    </row>
    <row r="874" spans="1:6" ht="12.75" customHeight="1" x14ac:dyDescent="0.2">
      <c r="A874" s="24"/>
      <c r="C874" s="26"/>
      <c r="D874" s="26"/>
      <c r="E874" s="26"/>
      <c r="F874" s="26"/>
    </row>
    <row r="875" spans="1:6" ht="12.75" customHeight="1" x14ac:dyDescent="0.2">
      <c r="A875" s="24"/>
      <c r="C875" s="26"/>
      <c r="D875" s="26"/>
      <c r="E875" s="26"/>
      <c r="F875" s="26"/>
    </row>
    <row r="876" spans="1:6" ht="12.75" customHeight="1" x14ac:dyDescent="0.2">
      <c r="A876" s="24"/>
      <c r="C876" s="26"/>
      <c r="D876" s="26"/>
      <c r="E876" s="26"/>
      <c r="F876" s="26"/>
    </row>
    <row r="877" spans="1:6" ht="12.75" customHeight="1" x14ac:dyDescent="0.2">
      <c r="A877" s="24"/>
      <c r="C877" s="26"/>
      <c r="D877" s="26"/>
      <c r="E877" s="26"/>
      <c r="F877" s="26"/>
    </row>
    <row r="878" spans="1:6" ht="12.75" customHeight="1" x14ac:dyDescent="0.2">
      <c r="A878" s="24"/>
      <c r="C878" s="26"/>
      <c r="D878" s="26"/>
      <c r="E878" s="26"/>
      <c r="F878" s="26"/>
    </row>
    <row r="879" spans="1:6" ht="12.75" customHeight="1" x14ac:dyDescent="0.2">
      <c r="A879" s="24"/>
      <c r="C879" s="26"/>
      <c r="D879" s="26"/>
      <c r="E879" s="26"/>
      <c r="F879" s="26"/>
    </row>
    <row r="880" spans="1:6" ht="12.75" customHeight="1" x14ac:dyDescent="0.2">
      <c r="A880" s="24"/>
      <c r="C880" s="26"/>
      <c r="D880" s="26"/>
      <c r="E880" s="26"/>
      <c r="F880" s="26"/>
    </row>
    <row r="881" spans="1:6" ht="12.75" customHeight="1" x14ac:dyDescent="0.2">
      <c r="A881" s="24"/>
      <c r="C881" s="26"/>
      <c r="D881" s="26"/>
      <c r="E881" s="26"/>
      <c r="F881" s="26"/>
    </row>
    <row r="882" spans="1:6" ht="12.75" customHeight="1" x14ac:dyDescent="0.2">
      <c r="A882" s="24"/>
      <c r="C882" s="26"/>
      <c r="D882" s="26"/>
      <c r="E882" s="26"/>
      <c r="F882" s="26"/>
    </row>
    <row r="883" spans="1:6" ht="12.75" customHeight="1" x14ac:dyDescent="0.2">
      <c r="A883" s="24"/>
      <c r="C883" s="26"/>
      <c r="D883" s="26"/>
      <c r="E883" s="26"/>
      <c r="F883" s="26"/>
    </row>
    <row r="884" spans="1:6" ht="12.75" customHeight="1" x14ac:dyDescent="0.2">
      <c r="A884" s="24"/>
      <c r="C884" s="26"/>
      <c r="D884" s="26"/>
      <c r="E884" s="26"/>
      <c r="F884" s="26"/>
    </row>
    <row r="885" spans="1:6" ht="12.75" customHeight="1" x14ac:dyDescent="0.2">
      <c r="A885" s="24"/>
      <c r="C885" s="26"/>
      <c r="D885" s="26"/>
      <c r="E885" s="26"/>
      <c r="F885" s="26"/>
    </row>
    <row r="886" spans="1:6" ht="12.75" customHeight="1" x14ac:dyDescent="0.2">
      <c r="A886" s="24"/>
      <c r="C886" s="26"/>
      <c r="D886" s="26"/>
      <c r="E886" s="26"/>
      <c r="F886" s="26"/>
    </row>
    <row r="887" spans="1:6" ht="12.75" customHeight="1" x14ac:dyDescent="0.2">
      <c r="A887" s="24"/>
      <c r="C887" s="26"/>
      <c r="D887" s="26"/>
      <c r="E887" s="26"/>
      <c r="F887" s="26"/>
    </row>
    <row r="888" spans="1:6" ht="12.75" customHeight="1" x14ac:dyDescent="0.2">
      <c r="A888" s="24"/>
      <c r="C888" s="26"/>
      <c r="D888" s="26"/>
      <c r="E888" s="26"/>
      <c r="F888" s="26"/>
    </row>
    <row r="889" spans="1:6" ht="12.75" customHeight="1" x14ac:dyDescent="0.2">
      <c r="A889" s="24"/>
      <c r="C889" s="26"/>
      <c r="D889" s="26"/>
      <c r="E889" s="26"/>
      <c r="F889" s="26"/>
    </row>
    <row r="890" spans="1:6" ht="12.75" customHeight="1" x14ac:dyDescent="0.2">
      <c r="A890" s="24"/>
      <c r="C890" s="26"/>
      <c r="D890" s="26"/>
      <c r="E890" s="26"/>
      <c r="F890" s="26"/>
    </row>
    <row r="891" spans="1:6" ht="12.75" customHeight="1" x14ac:dyDescent="0.2">
      <c r="A891" s="24"/>
      <c r="C891" s="26"/>
      <c r="D891" s="26"/>
      <c r="E891" s="26"/>
      <c r="F891" s="26"/>
    </row>
    <row r="892" spans="1:6" ht="12.75" customHeight="1" x14ac:dyDescent="0.2">
      <c r="A892" s="24"/>
      <c r="C892" s="26"/>
      <c r="D892" s="26"/>
      <c r="E892" s="26"/>
      <c r="F892" s="26"/>
    </row>
    <row r="893" spans="1:6" ht="12.75" customHeight="1" x14ac:dyDescent="0.2">
      <c r="A893" s="24"/>
      <c r="C893" s="26"/>
      <c r="D893" s="26"/>
      <c r="E893" s="26"/>
      <c r="F893" s="26"/>
    </row>
    <row r="894" spans="1:6" ht="12.75" customHeight="1" x14ac:dyDescent="0.2">
      <c r="A894" s="24"/>
      <c r="C894" s="26"/>
      <c r="D894" s="26"/>
      <c r="E894" s="26"/>
      <c r="F894" s="26"/>
    </row>
    <row r="895" spans="1:6" ht="12.75" customHeight="1" x14ac:dyDescent="0.2">
      <c r="A895" s="24"/>
      <c r="C895" s="26"/>
      <c r="D895" s="26"/>
      <c r="E895" s="26"/>
      <c r="F895" s="26"/>
    </row>
    <row r="896" spans="1:6" ht="12.75" customHeight="1" x14ac:dyDescent="0.2">
      <c r="A896" s="24"/>
      <c r="C896" s="26"/>
      <c r="D896" s="26"/>
      <c r="E896" s="26"/>
      <c r="F896" s="26"/>
    </row>
    <row r="897" spans="1:6" ht="12.75" customHeight="1" x14ac:dyDescent="0.2">
      <c r="A897" s="24"/>
      <c r="C897" s="26"/>
      <c r="D897" s="26"/>
      <c r="E897" s="26"/>
      <c r="F897" s="26"/>
    </row>
    <row r="898" spans="1:6" ht="12.75" customHeight="1" x14ac:dyDescent="0.2">
      <c r="A898" s="24"/>
      <c r="C898" s="26"/>
      <c r="D898" s="26"/>
      <c r="E898" s="26"/>
      <c r="F898" s="26"/>
    </row>
    <row r="899" spans="1:6" ht="12.75" customHeight="1" x14ac:dyDescent="0.2">
      <c r="A899" s="24"/>
      <c r="C899" s="26"/>
      <c r="D899" s="26"/>
      <c r="E899" s="26"/>
      <c r="F899" s="26"/>
    </row>
    <row r="900" spans="1:6" ht="12.75" customHeight="1" x14ac:dyDescent="0.2">
      <c r="A900" s="24"/>
      <c r="C900" s="26"/>
      <c r="D900" s="26"/>
      <c r="E900" s="26"/>
      <c r="F900" s="26"/>
    </row>
    <row r="901" spans="1:6" ht="12.75" customHeight="1" x14ac:dyDescent="0.2">
      <c r="A901" s="24"/>
      <c r="C901" s="26"/>
      <c r="D901" s="26"/>
      <c r="E901" s="26"/>
      <c r="F901" s="26"/>
    </row>
    <row r="902" spans="1:6" ht="12.75" customHeight="1" x14ac:dyDescent="0.2">
      <c r="A902" s="24"/>
      <c r="C902" s="26"/>
      <c r="D902" s="26"/>
      <c r="E902" s="26"/>
      <c r="F902" s="26"/>
    </row>
    <row r="903" spans="1:6" ht="12.75" customHeight="1" x14ac:dyDescent="0.2">
      <c r="A903" s="24"/>
      <c r="C903" s="26"/>
      <c r="D903" s="26"/>
      <c r="E903" s="26"/>
      <c r="F903" s="26"/>
    </row>
    <row r="904" spans="1:6" ht="12.75" customHeight="1" x14ac:dyDescent="0.2">
      <c r="A904" s="24"/>
      <c r="C904" s="26"/>
      <c r="D904" s="26"/>
      <c r="E904" s="26"/>
      <c r="F904" s="26"/>
    </row>
    <row r="905" spans="1:6" ht="12.75" customHeight="1" x14ac:dyDescent="0.2">
      <c r="A905" s="24"/>
      <c r="C905" s="26"/>
      <c r="D905" s="26"/>
      <c r="E905" s="26"/>
      <c r="F905" s="26"/>
    </row>
    <row r="906" spans="1:6" ht="12.75" customHeight="1" x14ac:dyDescent="0.2">
      <c r="A906" s="24"/>
      <c r="C906" s="26"/>
      <c r="D906" s="26"/>
      <c r="E906" s="26"/>
      <c r="F906" s="26"/>
    </row>
    <row r="907" spans="1:6" ht="12.75" customHeight="1" x14ac:dyDescent="0.2">
      <c r="A907" s="24"/>
      <c r="C907" s="26"/>
      <c r="D907" s="26"/>
      <c r="E907" s="26"/>
      <c r="F907" s="26"/>
    </row>
    <row r="908" spans="1:6" ht="12.75" customHeight="1" x14ac:dyDescent="0.2">
      <c r="A908" s="24"/>
      <c r="C908" s="26"/>
      <c r="D908" s="26"/>
      <c r="E908" s="26"/>
      <c r="F908" s="26"/>
    </row>
    <row r="909" spans="1:6" ht="12.75" customHeight="1" x14ac:dyDescent="0.2">
      <c r="A909" s="24"/>
      <c r="C909" s="26"/>
      <c r="D909" s="26"/>
      <c r="E909" s="26"/>
      <c r="F909" s="26"/>
    </row>
    <row r="910" spans="1:6" ht="12.75" customHeight="1" x14ac:dyDescent="0.2">
      <c r="A910" s="24"/>
      <c r="C910" s="26"/>
      <c r="D910" s="26"/>
      <c r="E910" s="26"/>
      <c r="F910" s="26"/>
    </row>
    <row r="911" spans="1:6" ht="12.75" customHeight="1" x14ac:dyDescent="0.2">
      <c r="A911" s="24"/>
      <c r="C911" s="26"/>
      <c r="D911" s="26"/>
      <c r="E911" s="26"/>
      <c r="F911" s="26"/>
    </row>
    <row r="912" spans="1:6" ht="12.75" customHeight="1" x14ac:dyDescent="0.2">
      <c r="A912" s="24"/>
      <c r="C912" s="26"/>
      <c r="D912" s="26"/>
      <c r="E912" s="26"/>
      <c r="F912" s="26"/>
    </row>
    <row r="913" spans="1:6" ht="12.75" customHeight="1" x14ac:dyDescent="0.2">
      <c r="A913" s="24"/>
      <c r="C913" s="26"/>
      <c r="D913" s="26"/>
      <c r="E913" s="26"/>
      <c r="F913" s="26"/>
    </row>
    <row r="914" spans="1:6" ht="12.75" customHeight="1" x14ac:dyDescent="0.2">
      <c r="A914" s="24"/>
      <c r="C914" s="26"/>
      <c r="D914" s="26"/>
      <c r="E914" s="26"/>
      <c r="F914" s="26"/>
    </row>
    <row r="915" spans="1:6" ht="12.75" customHeight="1" x14ac:dyDescent="0.2">
      <c r="A915" s="24"/>
      <c r="C915" s="26"/>
      <c r="D915" s="26"/>
      <c r="E915" s="26"/>
      <c r="F915" s="26"/>
    </row>
    <row r="916" spans="1:6" ht="12.75" customHeight="1" x14ac:dyDescent="0.2">
      <c r="A916" s="24"/>
      <c r="C916" s="26"/>
      <c r="D916" s="26"/>
      <c r="E916" s="26"/>
      <c r="F916" s="26"/>
    </row>
    <row r="917" spans="1:6" ht="12.75" customHeight="1" x14ac:dyDescent="0.2">
      <c r="A917" s="24"/>
      <c r="C917" s="26"/>
      <c r="D917" s="26"/>
      <c r="E917" s="26"/>
      <c r="F917" s="26"/>
    </row>
    <row r="918" spans="1:6" ht="12.75" customHeight="1" x14ac:dyDescent="0.2">
      <c r="A918" s="24"/>
      <c r="C918" s="26"/>
      <c r="D918" s="26"/>
      <c r="E918" s="26"/>
      <c r="F918" s="26"/>
    </row>
    <row r="919" spans="1:6" ht="12.75" customHeight="1" x14ac:dyDescent="0.2">
      <c r="A919" s="24"/>
      <c r="C919" s="26"/>
      <c r="D919" s="26"/>
      <c r="E919" s="26"/>
      <c r="F919" s="26"/>
    </row>
    <row r="920" spans="1:6" ht="12.75" customHeight="1" x14ac:dyDescent="0.2">
      <c r="A920" s="24"/>
      <c r="C920" s="26"/>
      <c r="D920" s="26"/>
      <c r="E920" s="26"/>
      <c r="F920" s="26"/>
    </row>
    <row r="921" spans="1:6" ht="12.75" customHeight="1" x14ac:dyDescent="0.2">
      <c r="A921" s="24"/>
      <c r="C921" s="26"/>
      <c r="D921" s="26"/>
      <c r="E921" s="26"/>
      <c r="F921" s="26"/>
    </row>
    <row r="922" spans="1:6" ht="12.75" customHeight="1" x14ac:dyDescent="0.2">
      <c r="A922" s="24"/>
      <c r="C922" s="26"/>
      <c r="D922" s="26"/>
      <c r="E922" s="26"/>
      <c r="F922" s="26"/>
    </row>
    <row r="923" spans="1:6" ht="12.75" customHeight="1" x14ac:dyDescent="0.2">
      <c r="A923" s="24"/>
      <c r="C923" s="26"/>
      <c r="D923" s="26"/>
      <c r="E923" s="26"/>
      <c r="F923" s="26"/>
    </row>
    <row r="924" spans="1:6" ht="12.75" customHeight="1" x14ac:dyDescent="0.2">
      <c r="A924" s="24"/>
      <c r="C924" s="26"/>
      <c r="D924" s="26"/>
      <c r="E924" s="26"/>
      <c r="F924" s="26"/>
    </row>
    <row r="925" spans="1:6" ht="12.75" customHeight="1" x14ac:dyDescent="0.2">
      <c r="A925" s="24"/>
      <c r="C925" s="26"/>
      <c r="D925" s="26"/>
      <c r="E925" s="26"/>
      <c r="F925" s="26"/>
    </row>
    <row r="926" spans="1:6" ht="12.75" customHeight="1" x14ac:dyDescent="0.2">
      <c r="A926" s="24"/>
      <c r="C926" s="26"/>
      <c r="D926" s="26"/>
      <c r="E926" s="26"/>
      <c r="F926" s="26"/>
    </row>
    <row r="927" spans="1:6" ht="12.75" customHeight="1" x14ac:dyDescent="0.2">
      <c r="A927" s="24"/>
      <c r="C927" s="26"/>
      <c r="D927" s="26"/>
      <c r="E927" s="26"/>
      <c r="F927" s="26"/>
    </row>
    <row r="928" spans="1:6" ht="12.75" customHeight="1" x14ac:dyDescent="0.2">
      <c r="A928" s="24"/>
      <c r="C928" s="26"/>
      <c r="D928" s="26"/>
      <c r="E928" s="26"/>
      <c r="F928" s="26"/>
    </row>
    <row r="929" spans="1:6" ht="12.75" customHeight="1" x14ac:dyDescent="0.2">
      <c r="A929" s="24"/>
      <c r="C929" s="26"/>
      <c r="D929" s="26"/>
      <c r="E929" s="26"/>
      <c r="F929" s="26"/>
    </row>
    <row r="930" spans="1:6" ht="12.75" customHeight="1" x14ac:dyDescent="0.2">
      <c r="A930" s="24"/>
      <c r="C930" s="26"/>
      <c r="D930" s="26"/>
      <c r="E930" s="26"/>
      <c r="F930" s="26"/>
    </row>
    <row r="931" spans="1:6" ht="12.75" customHeight="1" x14ac:dyDescent="0.2">
      <c r="A931" s="24"/>
      <c r="C931" s="26"/>
      <c r="D931" s="26"/>
      <c r="E931" s="26"/>
      <c r="F931" s="26"/>
    </row>
    <row r="932" spans="1:6" ht="12.75" customHeight="1" x14ac:dyDescent="0.2">
      <c r="A932" s="24"/>
      <c r="C932" s="26"/>
      <c r="D932" s="26"/>
      <c r="E932" s="26"/>
      <c r="F932" s="26"/>
    </row>
    <row r="933" spans="1:6" ht="12.75" customHeight="1" x14ac:dyDescent="0.2">
      <c r="A933" s="24"/>
      <c r="C933" s="26"/>
      <c r="D933" s="26"/>
      <c r="E933" s="26"/>
      <c r="F933" s="26"/>
    </row>
    <row r="934" spans="1:6" ht="12.75" customHeight="1" x14ac:dyDescent="0.2">
      <c r="A934" s="24"/>
      <c r="C934" s="26"/>
      <c r="D934" s="26"/>
      <c r="E934" s="26"/>
      <c r="F934" s="26"/>
    </row>
    <row r="935" spans="1:6" ht="12.75" customHeight="1" x14ac:dyDescent="0.2">
      <c r="A935" s="24"/>
      <c r="C935" s="26"/>
      <c r="D935" s="26"/>
      <c r="E935" s="26"/>
      <c r="F935" s="26"/>
    </row>
    <row r="936" spans="1:6" ht="12.75" customHeight="1" x14ac:dyDescent="0.2">
      <c r="A936" s="24"/>
      <c r="C936" s="26"/>
      <c r="D936" s="26"/>
      <c r="E936" s="26"/>
      <c r="F936" s="26"/>
    </row>
    <row r="937" spans="1:6" ht="12.75" customHeight="1" x14ac:dyDescent="0.2">
      <c r="A937" s="24"/>
      <c r="C937" s="26"/>
      <c r="D937" s="26"/>
      <c r="E937" s="26"/>
      <c r="F937" s="26"/>
    </row>
    <row r="938" spans="1:6" ht="12.75" customHeight="1" x14ac:dyDescent="0.2">
      <c r="A938" s="24"/>
      <c r="C938" s="26"/>
      <c r="D938" s="26"/>
      <c r="E938" s="26"/>
      <c r="F938" s="26"/>
    </row>
    <row r="939" spans="1:6" ht="12.75" customHeight="1" x14ac:dyDescent="0.2">
      <c r="A939" s="24"/>
      <c r="C939" s="26"/>
      <c r="D939" s="26"/>
      <c r="E939" s="26"/>
      <c r="F939" s="26"/>
    </row>
    <row r="940" spans="1:6" ht="12.75" customHeight="1" x14ac:dyDescent="0.2">
      <c r="A940" s="24"/>
      <c r="C940" s="26"/>
      <c r="D940" s="26"/>
      <c r="E940" s="26"/>
      <c r="F940" s="26"/>
    </row>
    <row r="941" spans="1:6" ht="12.75" customHeight="1" x14ac:dyDescent="0.2">
      <c r="A941" s="24"/>
      <c r="C941" s="26"/>
      <c r="D941" s="26"/>
      <c r="E941" s="26"/>
      <c r="F941" s="26"/>
    </row>
    <row r="942" spans="1:6" ht="12.75" customHeight="1" x14ac:dyDescent="0.2">
      <c r="A942" s="24"/>
      <c r="C942" s="26"/>
      <c r="D942" s="26"/>
      <c r="E942" s="26"/>
      <c r="F942" s="26"/>
    </row>
    <row r="943" spans="1:6" ht="12.75" customHeight="1" x14ac:dyDescent="0.2">
      <c r="A943" s="24"/>
      <c r="C943" s="26"/>
      <c r="D943" s="26"/>
      <c r="E943" s="26"/>
      <c r="F943" s="26"/>
    </row>
    <row r="944" spans="1:6" ht="12.75" customHeight="1" x14ac:dyDescent="0.2">
      <c r="A944" s="24"/>
      <c r="C944" s="26"/>
      <c r="D944" s="26"/>
      <c r="E944" s="26"/>
      <c r="F944" s="26"/>
    </row>
    <row r="945" spans="1:6" ht="12.75" customHeight="1" x14ac:dyDescent="0.2">
      <c r="A945" s="24"/>
      <c r="C945" s="26"/>
      <c r="D945" s="26"/>
      <c r="E945" s="26"/>
      <c r="F945" s="26"/>
    </row>
    <row r="946" spans="1:6" ht="12.75" customHeight="1" x14ac:dyDescent="0.2">
      <c r="A946" s="24"/>
      <c r="C946" s="26"/>
      <c r="D946" s="26"/>
      <c r="E946" s="26"/>
      <c r="F946" s="26"/>
    </row>
    <row r="947" spans="1:6" ht="12.75" customHeight="1" x14ac:dyDescent="0.2">
      <c r="A947" s="24"/>
      <c r="C947" s="26"/>
      <c r="D947" s="26"/>
      <c r="E947" s="26"/>
      <c r="F947" s="26"/>
    </row>
    <row r="948" spans="1:6" ht="12.75" customHeight="1" x14ac:dyDescent="0.2">
      <c r="A948" s="24"/>
      <c r="C948" s="26"/>
      <c r="D948" s="26"/>
      <c r="E948" s="26"/>
      <c r="F948" s="26"/>
    </row>
    <row r="949" spans="1:6" ht="12.75" customHeight="1" x14ac:dyDescent="0.2">
      <c r="A949" s="24"/>
      <c r="C949" s="26"/>
      <c r="D949" s="26"/>
      <c r="E949" s="26"/>
      <c r="F949" s="26"/>
    </row>
    <row r="950" spans="1:6" ht="12.75" customHeight="1" x14ac:dyDescent="0.2">
      <c r="A950" s="24"/>
      <c r="C950" s="26"/>
      <c r="D950" s="26"/>
      <c r="E950" s="26"/>
      <c r="F950" s="26"/>
    </row>
    <row r="951" spans="1:6" ht="12.75" customHeight="1" x14ac:dyDescent="0.2">
      <c r="A951" s="24"/>
      <c r="C951" s="26"/>
      <c r="D951" s="26"/>
      <c r="E951" s="26"/>
      <c r="F951" s="26"/>
    </row>
    <row r="952" spans="1:6" ht="12.75" customHeight="1" x14ac:dyDescent="0.2">
      <c r="A952" s="24"/>
      <c r="C952" s="26"/>
      <c r="D952" s="26"/>
      <c r="E952" s="26"/>
      <c r="F952" s="26"/>
    </row>
    <row r="953" spans="1:6" ht="12.75" customHeight="1" x14ac:dyDescent="0.2">
      <c r="A953" s="24"/>
      <c r="C953" s="26"/>
      <c r="D953" s="26"/>
      <c r="E953" s="26"/>
      <c r="F953" s="26"/>
    </row>
    <row r="954" spans="1:6" ht="12.75" customHeight="1" x14ac:dyDescent="0.2">
      <c r="A954" s="24"/>
      <c r="C954" s="26"/>
      <c r="D954" s="26"/>
      <c r="E954" s="26"/>
      <c r="F954" s="26"/>
    </row>
    <row r="955" spans="1:6" ht="12.75" customHeight="1" x14ac:dyDescent="0.2">
      <c r="A955" s="24"/>
      <c r="C955" s="26"/>
      <c r="D955" s="26"/>
      <c r="E955" s="26"/>
      <c r="F955" s="26"/>
    </row>
    <row r="956" spans="1:6" ht="12.75" customHeight="1" x14ac:dyDescent="0.2">
      <c r="A956" s="24"/>
      <c r="C956" s="26"/>
      <c r="D956" s="26"/>
      <c r="E956" s="26"/>
      <c r="F956" s="26"/>
    </row>
    <row r="957" spans="1:6" ht="12.75" customHeight="1" x14ac:dyDescent="0.2">
      <c r="A957" s="24"/>
      <c r="C957" s="26"/>
      <c r="D957" s="26"/>
      <c r="E957" s="26"/>
      <c r="F957" s="26"/>
    </row>
    <row r="958" spans="1:6" ht="12.75" customHeight="1" x14ac:dyDescent="0.2">
      <c r="A958" s="24"/>
      <c r="C958" s="26"/>
      <c r="D958" s="26"/>
      <c r="E958" s="26"/>
      <c r="F958" s="26"/>
    </row>
    <row r="959" spans="1:6" ht="12.75" customHeight="1" x14ac:dyDescent="0.2">
      <c r="A959" s="24"/>
      <c r="C959" s="26"/>
      <c r="D959" s="26"/>
      <c r="E959" s="26"/>
      <c r="F959" s="26"/>
    </row>
    <row r="960" spans="1:6" ht="12.75" customHeight="1" x14ac:dyDescent="0.2">
      <c r="A960" s="24"/>
      <c r="C960" s="26"/>
      <c r="D960" s="26"/>
      <c r="E960" s="26"/>
      <c r="F960" s="26"/>
    </row>
    <row r="961" spans="1:6" ht="12.75" customHeight="1" x14ac:dyDescent="0.2">
      <c r="A961" s="24"/>
      <c r="C961" s="26"/>
      <c r="D961" s="26"/>
      <c r="E961" s="26"/>
      <c r="F961" s="26"/>
    </row>
    <row r="962" spans="1:6" ht="12.75" customHeight="1" x14ac:dyDescent="0.2">
      <c r="A962" s="24"/>
      <c r="C962" s="26"/>
      <c r="D962" s="26"/>
      <c r="E962" s="26"/>
      <c r="F962" s="26"/>
    </row>
    <row r="963" spans="1:6" ht="12.75" customHeight="1" x14ac:dyDescent="0.2">
      <c r="A963" s="24"/>
      <c r="C963" s="26"/>
      <c r="D963" s="26"/>
      <c r="E963" s="26"/>
      <c r="F963" s="26"/>
    </row>
    <row r="964" spans="1:6" ht="12.75" customHeight="1" x14ac:dyDescent="0.2">
      <c r="A964" s="24"/>
      <c r="C964" s="26"/>
      <c r="D964" s="26"/>
      <c r="E964" s="26"/>
      <c r="F964" s="26"/>
    </row>
    <row r="965" spans="1:6" ht="12.75" customHeight="1" x14ac:dyDescent="0.2">
      <c r="A965" s="24"/>
      <c r="C965" s="26"/>
      <c r="D965" s="26"/>
      <c r="E965" s="26"/>
      <c r="F965" s="26"/>
    </row>
    <row r="966" spans="1:6" ht="12.75" customHeight="1" x14ac:dyDescent="0.2">
      <c r="A966" s="24"/>
      <c r="C966" s="26"/>
      <c r="D966" s="26"/>
      <c r="E966" s="26"/>
      <c r="F966" s="26"/>
    </row>
    <row r="967" spans="1:6" ht="12.75" customHeight="1" x14ac:dyDescent="0.2">
      <c r="A967" s="24"/>
      <c r="C967" s="26"/>
      <c r="D967" s="26"/>
      <c r="E967" s="26"/>
      <c r="F967" s="26"/>
    </row>
    <row r="968" spans="1:6" ht="12.75" customHeight="1" x14ac:dyDescent="0.2">
      <c r="A968" s="24"/>
      <c r="C968" s="26"/>
      <c r="D968" s="26"/>
      <c r="E968" s="26"/>
      <c r="F968" s="26"/>
    </row>
    <row r="969" spans="1:6" ht="12.75" customHeight="1" x14ac:dyDescent="0.2">
      <c r="A969" s="24"/>
      <c r="C969" s="26"/>
      <c r="D969" s="26"/>
      <c r="E969" s="26"/>
      <c r="F969" s="26"/>
    </row>
    <row r="970" spans="1:6" ht="12.75" customHeight="1" x14ac:dyDescent="0.2">
      <c r="A970" s="24"/>
      <c r="C970" s="26"/>
      <c r="D970" s="26"/>
      <c r="E970" s="26"/>
      <c r="F970" s="26"/>
    </row>
    <row r="971" spans="1:6" ht="12.75" customHeight="1" x14ac:dyDescent="0.2">
      <c r="A971" s="24"/>
      <c r="C971" s="26"/>
      <c r="D971" s="26"/>
      <c r="E971" s="26"/>
      <c r="F971" s="26"/>
    </row>
    <row r="972" spans="1:6" ht="12.75" customHeight="1" x14ac:dyDescent="0.2">
      <c r="A972" s="24"/>
      <c r="C972" s="26"/>
      <c r="D972" s="26"/>
      <c r="E972" s="26"/>
      <c r="F972" s="26"/>
    </row>
    <row r="973" spans="1:6" ht="12.75" customHeight="1" x14ac:dyDescent="0.2">
      <c r="A973" s="24"/>
      <c r="C973" s="26"/>
      <c r="D973" s="26"/>
      <c r="E973" s="26"/>
      <c r="F973" s="26"/>
    </row>
    <row r="974" spans="1:6" ht="12.75" customHeight="1" x14ac:dyDescent="0.2">
      <c r="A974" s="24"/>
      <c r="C974" s="26"/>
      <c r="D974" s="26"/>
      <c r="E974" s="26"/>
      <c r="F974" s="26"/>
    </row>
    <row r="975" spans="1:6" ht="12.75" customHeight="1" x14ac:dyDescent="0.2">
      <c r="A975" s="24"/>
      <c r="C975" s="26"/>
      <c r="D975" s="26"/>
      <c r="E975" s="26"/>
      <c r="F975" s="26"/>
    </row>
    <row r="976" spans="1:6" ht="12.75" customHeight="1" x14ac:dyDescent="0.2">
      <c r="A976" s="24"/>
      <c r="C976" s="26"/>
      <c r="D976" s="26"/>
      <c r="E976" s="26"/>
      <c r="F976" s="26"/>
    </row>
    <row r="977" spans="1:6" ht="12.75" customHeight="1" x14ac:dyDescent="0.2">
      <c r="A977" s="24"/>
      <c r="C977" s="26"/>
      <c r="D977" s="26"/>
      <c r="E977" s="26"/>
      <c r="F977" s="26"/>
    </row>
    <row r="978" spans="1:6" ht="12.75" customHeight="1" x14ac:dyDescent="0.2">
      <c r="A978" s="24"/>
      <c r="C978" s="26"/>
      <c r="D978" s="26"/>
      <c r="E978" s="26"/>
      <c r="F978" s="26"/>
    </row>
    <row r="979" spans="1:6" ht="12.75" customHeight="1" x14ac:dyDescent="0.2">
      <c r="A979" s="24"/>
      <c r="C979" s="26"/>
      <c r="D979" s="26"/>
      <c r="E979" s="26"/>
      <c r="F979" s="26"/>
    </row>
    <row r="980" spans="1:6" ht="12.75" customHeight="1" x14ac:dyDescent="0.2">
      <c r="A980" s="24"/>
      <c r="C980" s="26"/>
      <c r="D980" s="26"/>
      <c r="E980" s="26"/>
      <c r="F980" s="26"/>
    </row>
    <row r="981" spans="1:6" ht="12.75" customHeight="1" x14ac:dyDescent="0.2">
      <c r="A981" s="24"/>
      <c r="C981" s="26"/>
      <c r="D981" s="26"/>
      <c r="E981" s="26"/>
      <c r="F981" s="26"/>
    </row>
    <row r="982" spans="1:6" ht="12.75" customHeight="1" x14ac:dyDescent="0.2">
      <c r="A982" s="24"/>
      <c r="C982" s="26"/>
      <c r="D982" s="26"/>
      <c r="E982" s="26"/>
      <c r="F982" s="26"/>
    </row>
    <row r="983" spans="1:6" ht="12.75" customHeight="1" x14ac:dyDescent="0.2">
      <c r="A983" s="24"/>
      <c r="C983" s="26"/>
      <c r="D983" s="26"/>
      <c r="E983" s="26"/>
      <c r="F983" s="26"/>
    </row>
    <row r="984" spans="1:6" ht="12.75" customHeight="1" x14ac:dyDescent="0.2">
      <c r="A984" s="24"/>
      <c r="C984" s="26"/>
      <c r="D984" s="26"/>
      <c r="E984" s="26"/>
      <c r="F984" s="26"/>
    </row>
    <row r="985" spans="1:6" ht="12.75" customHeight="1" x14ac:dyDescent="0.2">
      <c r="A985" s="24"/>
      <c r="C985" s="26"/>
      <c r="D985" s="26"/>
      <c r="E985" s="26"/>
      <c r="F985" s="26"/>
    </row>
    <row r="986" spans="1:6" ht="12.75" customHeight="1" x14ac:dyDescent="0.2">
      <c r="A986" s="24"/>
      <c r="C986" s="26"/>
      <c r="D986" s="26"/>
      <c r="E986" s="26"/>
      <c r="F986" s="26"/>
    </row>
    <row r="987" spans="1:6" ht="12.75" customHeight="1" x14ac:dyDescent="0.2">
      <c r="A987" s="24"/>
      <c r="C987" s="26"/>
      <c r="D987" s="26"/>
      <c r="E987" s="26"/>
      <c r="F987" s="26"/>
    </row>
    <row r="988" spans="1:6" ht="12.75" customHeight="1" x14ac:dyDescent="0.2">
      <c r="A988" s="24"/>
      <c r="C988" s="26"/>
      <c r="D988" s="26"/>
      <c r="E988" s="26"/>
      <c r="F988" s="26"/>
    </row>
    <row r="989" spans="1:6" ht="12.75" customHeight="1" x14ac:dyDescent="0.2">
      <c r="A989" s="24"/>
      <c r="C989" s="26"/>
      <c r="D989" s="26"/>
      <c r="E989" s="26"/>
      <c r="F989" s="26"/>
    </row>
    <row r="990" spans="1:6" ht="12.75" customHeight="1" x14ac:dyDescent="0.2">
      <c r="A990" s="24"/>
      <c r="C990" s="26"/>
      <c r="D990" s="26"/>
      <c r="E990" s="26"/>
      <c r="F990" s="26"/>
    </row>
    <row r="991" spans="1:6" ht="12.75" customHeight="1" x14ac:dyDescent="0.2">
      <c r="A991" s="24"/>
      <c r="C991" s="26"/>
      <c r="D991" s="26"/>
      <c r="E991" s="26"/>
      <c r="F991" s="26"/>
    </row>
    <row r="992" spans="1:6" ht="12.75" customHeight="1" x14ac:dyDescent="0.2">
      <c r="A992" s="24"/>
      <c r="C992" s="26"/>
      <c r="D992" s="26"/>
      <c r="E992" s="26"/>
      <c r="F992" s="26"/>
    </row>
    <row r="993" spans="1:6" ht="12.75" customHeight="1" x14ac:dyDescent="0.2">
      <c r="A993" s="24"/>
      <c r="C993" s="26"/>
      <c r="D993" s="26"/>
      <c r="E993" s="26"/>
      <c r="F993" s="26"/>
    </row>
    <row r="994" spans="1:6" ht="12.75" customHeight="1" x14ac:dyDescent="0.2">
      <c r="A994" s="24"/>
      <c r="C994" s="26"/>
      <c r="D994" s="26"/>
      <c r="E994" s="26"/>
      <c r="F994" s="26"/>
    </row>
    <row r="995" spans="1:6" ht="12.75" customHeight="1" x14ac:dyDescent="0.2">
      <c r="A995" s="24"/>
      <c r="C995" s="26"/>
      <c r="D995" s="26"/>
      <c r="E995" s="26"/>
      <c r="F995" s="26"/>
    </row>
    <row r="996" spans="1:6" ht="12.75" customHeight="1" x14ac:dyDescent="0.2">
      <c r="A996" s="24"/>
      <c r="C996" s="26"/>
      <c r="D996" s="26"/>
      <c r="E996" s="26"/>
      <c r="F996" s="26"/>
    </row>
    <row r="997" spans="1:6" ht="12.75" customHeight="1" x14ac:dyDescent="0.2">
      <c r="A997" s="24"/>
      <c r="C997" s="26"/>
      <c r="D997" s="26"/>
      <c r="E997" s="26"/>
      <c r="F997" s="26"/>
    </row>
    <row r="998" spans="1:6" ht="12.75" customHeight="1" x14ac:dyDescent="0.2">
      <c r="A998" s="24"/>
      <c r="C998" s="26"/>
      <c r="D998" s="26"/>
      <c r="E998" s="26"/>
      <c r="F998" s="26"/>
    </row>
    <row r="999" spans="1:6" ht="12.75" customHeight="1" x14ac:dyDescent="0.2">
      <c r="A999" s="24"/>
      <c r="C999" s="26"/>
      <c r="D999" s="26"/>
      <c r="E999" s="26"/>
      <c r="F999" s="26"/>
    </row>
    <row r="1000" spans="1:6" ht="12.75" customHeight="1" x14ac:dyDescent="0.2">
      <c r="A1000" s="24"/>
      <c r="C1000" s="26"/>
      <c r="D1000" s="26"/>
      <c r="E1000" s="26"/>
      <c r="F1000" s="26"/>
    </row>
  </sheetData>
  <mergeCells count="171">
    <mergeCell ref="C25:F25"/>
    <mergeCell ref="C26:F26"/>
    <mergeCell ref="C27:F27"/>
    <mergeCell ref="C28:F28"/>
    <mergeCell ref="C29:F29"/>
    <mergeCell ref="C31:F31"/>
    <mergeCell ref="A27:B27"/>
    <mergeCell ref="A28:B28"/>
    <mergeCell ref="A29:B29"/>
    <mergeCell ref="A31:B31"/>
    <mergeCell ref="A25:B25"/>
    <mergeCell ref="A26:B26"/>
    <mergeCell ref="A32:I32"/>
    <mergeCell ref="A33:B33"/>
    <mergeCell ref="A34:B34"/>
    <mergeCell ref="A1:B1"/>
    <mergeCell ref="C1:F1"/>
    <mergeCell ref="A2:B2"/>
    <mergeCell ref="C2:F2"/>
    <mergeCell ref="H2:J2"/>
    <mergeCell ref="C3:F3"/>
    <mergeCell ref="I3:J3"/>
    <mergeCell ref="A3:B3"/>
    <mergeCell ref="A4:B4"/>
    <mergeCell ref="C4:F4"/>
    <mergeCell ref="I4:J4"/>
    <mergeCell ref="A5:B5"/>
    <mergeCell ref="C5:F5"/>
    <mergeCell ref="I5:J5"/>
    <mergeCell ref="A6:B6"/>
    <mergeCell ref="C6:F6"/>
    <mergeCell ref="A8:B8"/>
    <mergeCell ref="C8:F8"/>
    <mergeCell ref="A9:B9"/>
    <mergeCell ref="C9:F9"/>
    <mergeCell ref="A10:B10"/>
    <mergeCell ref="C10:F10"/>
    <mergeCell ref="C11:F11"/>
    <mergeCell ref="A12:B12"/>
    <mergeCell ref="C12:F12"/>
    <mergeCell ref="A13:B13"/>
    <mergeCell ref="C13:F13"/>
    <mergeCell ref="C14:F14"/>
    <mergeCell ref="C15:F15"/>
    <mergeCell ref="C16:F16"/>
    <mergeCell ref="C17:F17"/>
    <mergeCell ref="C18:F18"/>
    <mergeCell ref="C20:E20"/>
    <mergeCell ref="C21:E21"/>
    <mergeCell ref="C22:E22"/>
    <mergeCell ref="A14:B14"/>
    <mergeCell ref="A15:B15"/>
    <mergeCell ref="A16:B16"/>
    <mergeCell ref="A17:B18"/>
    <mergeCell ref="A20:B23"/>
    <mergeCell ref="C23:E23"/>
    <mergeCell ref="A35:B35"/>
    <mergeCell ref="A36:B36"/>
    <mergeCell ref="C36:F36"/>
    <mergeCell ref="A38:I38"/>
    <mergeCell ref="A39:B39"/>
    <mergeCell ref="A40:B40"/>
    <mergeCell ref="A41:B41"/>
    <mergeCell ref="C63:D63"/>
    <mergeCell ref="E63:E64"/>
    <mergeCell ref="F63:G64"/>
    <mergeCell ref="H63:I63"/>
    <mergeCell ref="A42:B42"/>
    <mergeCell ref="C42:E42"/>
    <mergeCell ref="F42:I44"/>
    <mergeCell ref="A43:B43"/>
    <mergeCell ref="A44:B44"/>
    <mergeCell ref="A45:B45"/>
    <mergeCell ref="C45:I45"/>
    <mergeCell ref="A46:B46"/>
    <mergeCell ref="C46:I46"/>
    <mergeCell ref="A48:F48"/>
    <mergeCell ref="A49:B49"/>
    <mergeCell ref="C49:F49"/>
    <mergeCell ref="A50:B50"/>
    <mergeCell ref="A88:B88"/>
    <mergeCell ref="H88:I88"/>
    <mergeCell ref="H89:I89"/>
    <mergeCell ref="E96:F97"/>
    <mergeCell ref="D98:F98"/>
    <mergeCell ref="H90:I90"/>
    <mergeCell ref="H91:I91"/>
    <mergeCell ref="E92:G92"/>
    <mergeCell ref="E93:G93"/>
    <mergeCell ref="A96:B98"/>
    <mergeCell ref="C96:C99"/>
    <mergeCell ref="D96:D97"/>
    <mergeCell ref="J74:L74"/>
    <mergeCell ref="J75:L75"/>
    <mergeCell ref="J76:L76"/>
    <mergeCell ref="J77:L77"/>
    <mergeCell ref="J78:L78"/>
    <mergeCell ref="J79:L79"/>
    <mergeCell ref="J80:L80"/>
    <mergeCell ref="G98:N98"/>
    <mergeCell ref="L99:M99"/>
    <mergeCell ref="F84:G84"/>
    <mergeCell ref="F85:G85"/>
    <mergeCell ref="F86:G86"/>
    <mergeCell ref="F87:G87"/>
    <mergeCell ref="F75:G75"/>
    <mergeCell ref="F76:G76"/>
    <mergeCell ref="F77:G77"/>
    <mergeCell ref="F78:G78"/>
    <mergeCell ref="F79:G79"/>
    <mergeCell ref="F80:G80"/>
    <mergeCell ref="F81:G81"/>
    <mergeCell ref="F82:G82"/>
    <mergeCell ref="F83:G83"/>
    <mergeCell ref="F74:G74"/>
    <mergeCell ref="C100:N101"/>
    <mergeCell ref="J91:L91"/>
    <mergeCell ref="G96:N97"/>
    <mergeCell ref="O96:R97"/>
    <mergeCell ref="S96:S99"/>
    <mergeCell ref="T96:T97"/>
    <mergeCell ref="O98:R98"/>
    <mergeCell ref="T98:T99"/>
    <mergeCell ref="J81:L81"/>
    <mergeCell ref="J82:L82"/>
    <mergeCell ref="J84:L84"/>
    <mergeCell ref="J85:L85"/>
    <mergeCell ref="J87:L87"/>
    <mergeCell ref="J89:L89"/>
    <mergeCell ref="J90:L90"/>
    <mergeCell ref="L121:M121"/>
    <mergeCell ref="L122:M122"/>
    <mergeCell ref="Q124:S124"/>
    <mergeCell ref="L102:N115"/>
    <mergeCell ref="L117:N119"/>
    <mergeCell ref="A120:B120"/>
    <mergeCell ref="C120:E120"/>
    <mergeCell ref="G120:R120"/>
    <mergeCell ref="A121:B121"/>
    <mergeCell ref="A122:B122"/>
    <mergeCell ref="A58:B61"/>
    <mergeCell ref="A63:B63"/>
    <mergeCell ref="A64:B64"/>
    <mergeCell ref="A65:B67"/>
    <mergeCell ref="A51:B51"/>
    <mergeCell ref="C51:F51"/>
    <mergeCell ref="A53:B56"/>
    <mergeCell ref="C53:E53"/>
    <mergeCell ref="C54:E54"/>
    <mergeCell ref="C55:E55"/>
    <mergeCell ref="C61:F61"/>
    <mergeCell ref="E65:E67"/>
    <mergeCell ref="F65:G67"/>
    <mergeCell ref="J68:L68"/>
    <mergeCell ref="J69:L69"/>
    <mergeCell ref="J70:L70"/>
    <mergeCell ref="J71:L71"/>
    <mergeCell ref="J72:L72"/>
    <mergeCell ref="J73:L73"/>
    <mergeCell ref="C50:F50"/>
    <mergeCell ref="C56:E56"/>
    <mergeCell ref="C58:F58"/>
    <mergeCell ref="C59:F59"/>
    <mergeCell ref="C60:F60"/>
    <mergeCell ref="E68:E71"/>
    <mergeCell ref="F71:G71"/>
    <mergeCell ref="F69:G69"/>
    <mergeCell ref="F70:G70"/>
    <mergeCell ref="F72:G72"/>
    <mergeCell ref="F73:G73"/>
    <mergeCell ref="F68:G68"/>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'WLC benchmarks'!$B$3:$B$6</xm:f>
          </x14:formula1>
          <xm:sqref>C42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1000"/>
  <sheetViews>
    <sheetView showGridLines="0" workbookViewId="0"/>
  </sheetViews>
  <sheetFormatPr defaultColWidth="12.7109375" defaultRowHeight="15" customHeight="1" x14ac:dyDescent="0.2"/>
  <cols>
    <col min="1" max="1" width="8.7109375" customWidth="1"/>
    <col min="2" max="2" width="26.140625" customWidth="1"/>
    <col min="3" max="3" width="32.28515625" customWidth="1"/>
    <col min="4" max="4" width="29.85546875" customWidth="1"/>
    <col min="5" max="5" width="40.140625" customWidth="1"/>
    <col min="6" max="26" width="8.7109375" customWidth="1"/>
  </cols>
  <sheetData>
    <row r="1" spans="2:5" ht="12.75" customHeight="1" x14ac:dyDescent="0.2"/>
    <row r="2" spans="2:5" ht="12.75" customHeight="1" x14ac:dyDescent="0.2">
      <c r="B2" s="3" t="s">
        <v>384</v>
      </c>
    </row>
    <row r="3" spans="2:5" ht="12.75" customHeight="1" x14ac:dyDescent="0.2">
      <c r="B3" s="146" t="s">
        <v>121</v>
      </c>
    </row>
    <row r="4" spans="2:5" ht="12.75" customHeight="1" x14ac:dyDescent="0.2">
      <c r="B4" s="146" t="s">
        <v>385</v>
      </c>
    </row>
    <row r="5" spans="2:5" ht="12.75" customHeight="1" x14ac:dyDescent="0.2">
      <c r="B5" s="146" t="s">
        <v>386</v>
      </c>
    </row>
    <row r="6" spans="2:5" ht="12.75" customHeight="1" x14ac:dyDescent="0.2">
      <c r="B6" s="146" t="s">
        <v>387</v>
      </c>
    </row>
    <row r="7" spans="2:5" ht="12.75" customHeight="1" x14ac:dyDescent="0.2"/>
    <row r="8" spans="2:5" ht="12.75" customHeight="1" x14ac:dyDescent="0.2"/>
    <row r="9" spans="2:5" ht="12.75" customHeight="1" x14ac:dyDescent="0.2">
      <c r="B9" s="3" t="s">
        <v>388</v>
      </c>
      <c r="C9" s="3" t="s">
        <v>389</v>
      </c>
      <c r="D9" s="3" t="s">
        <v>390</v>
      </c>
      <c r="E9" s="3" t="s">
        <v>391</v>
      </c>
    </row>
    <row r="10" spans="2:5" ht="12.75" customHeight="1" x14ac:dyDescent="0.2">
      <c r="B10" s="147" t="s">
        <v>121</v>
      </c>
      <c r="C10" s="146" t="s">
        <v>392</v>
      </c>
      <c r="D10" s="146" t="s">
        <v>393</v>
      </c>
      <c r="E10" s="146" t="s">
        <v>394</v>
      </c>
    </row>
    <row r="11" spans="2:5" ht="12.75" customHeight="1" x14ac:dyDescent="0.2">
      <c r="B11" s="147" t="s">
        <v>385</v>
      </c>
      <c r="C11" s="146" t="s">
        <v>395</v>
      </c>
      <c r="D11" s="146" t="s">
        <v>396</v>
      </c>
      <c r="E11" s="146" t="s">
        <v>397</v>
      </c>
    </row>
    <row r="12" spans="2:5" ht="12.75" customHeight="1" x14ac:dyDescent="0.2">
      <c r="B12" s="147" t="s">
        <v>386</v>
      </c>
      <c r="C12" s="146" t="s">
        <v>398</v>
      </c>
      <c r="D12" s="146" t="s">
        <v>399</v>
      </c>
      <c r="E12" s="146" t="s">
        <v>400</v>
      </c>
    </row>
    <row r="13" spans="2:5" ht="12.75" customHeight="1" x14ac:dyDescent="0.2">
      <c r="B13" s="147" t="s">
        <v>387</v>
      </c>
      <c r="C13" s="146" t="s">
        <v>395</v>
      </c>
      <c r="D13" s="146" t="s">
        <v>401</v>
      </c>
      <c r="E13" s="146" t="s">
        <v>402</v>
      </c>
    </row>
    <row r="14" spans="2:5" ht="12.75" customHeight="1" x14ac:dyDescent="0.2"/>
    <row r="15" spans="2:5" ht="12.75" customHeight="1" x14ac:dyDescent="0.2">
      <c r="B15" s="148" t="s">
        <v>403</v>
      </c>
      <c r="C15" s="3" t="s">
        <v>389</v>
      </c>
      <c r="D15" s="3" t="s">
        <v>390</v>
      </c>
      <c r="E15" s="3" t="s">
        <v>391</v>
      </c>
    </row>
    <row r="16" spans="2:5" ht="12.75" customHeight="1" x14ac:dyDescent="0.2">
      <c r="B16" s="147" t="s">
        <v>121</v>
      </c>
      <c r="C16" s="146" t="s">
        <v>404</v>
      </c>
      <c r="D16" s="146" t="s">
        <v>405</v>
      </c>
      <c r="E16" s="146" t="s">
        <v>406</v>
      </c>
    </row>
    <row r="17" spans="2:5" ht="12.75" customHeight="1" x14ac:dyDescent="0.2">
      <c r="B17" s="147" t="s">
        <v>385</v>
      </c>
      <c r="C17" s="146" t="s">
        <v>407</v>
      </c>
      <c r="D17" s="146" t="s">
        <v>408</v>
      </c>
      <c r="E17" s="146" t="s">
        <v>409</v>
      </c>
    </row>
    <row r="18" spans="2:5" ht="12.75" customHeight="1" x14ac:dyDescent="0.2">
      <c r="B18" s="147" t="s">
        <v>386</v>
      </c>
      <c r="C18" s="146" t="s">
        <v>407</v>
      </c>
      <c r="D18" s="146" t="s">
        <v>410</v>
      </c>
      <c r="E18" s="146" t="s">
        <v>411</v>
      </c>
    </row>
    <row r="19" spans="2:5" ht="12.75" customHeight="1" x14ac:dyDescent="0.2">
      <c r="B19" s="147" t="s">
        <v>387</v>
      </c>
      <c r="C19" s="146" t="s">
        <v>412</v>
      </c>
      <c r="D19" s="146" t="s">
        <v>413</v>
      </c>
      <c r="E19" s="146" t="s">
        <v>414</v>
      </c>
    </row>
    <row r="20" spans="2:5" ht="12.75" customHeight="1" x14ac:dyDescent="0.2"/>
    <row r="21" spans="2:5" ht="12.75" customHeight="1" x14ac:dyDescent="0.2"/>
    <row r="22" spans="2:5" ht="12.75" customHeight="1" x14ac:dyDescent="0.2"/>
    <row r="23" spans="2:5" ht="12.75" customHeight="1" x14ac:dyDescent="0.2"/>
    <row r="24" spans="2:5" ht="12.75" customHeight="1" x14ac:dyDescent="0.2"/>
    <row r="25" spans="2:5" ht="12.75" customHeight="1" x14ac:dyDescent="0.2"/>
    <row r="26" spans="2:5" ht="12.75" customHeight="1" x14ac:dyDescent="0.2"/>
    <row r="27" spans="2:5" ht="12.75" customHeight="1" x14ac:dyDescent="0.2"/>
    <row r="28" spans="2:5" ht="12.75" customHeight="1" x14ac:dyDescent="0.2"/>
    <row r="29" spans="2:5" ht="12.75" customHeight="1" x14ac:dyDescent="0.2"/>
    <row r="30" spans="2:5" ht="12.75" customHeight="1" x14ac:dyDescent="0.2"/>
    <row r="31" spans="2:5" ht="12.75" customHeight="1" x14ac:dyDescent="0.2"/>
    <row r="32" spans="2:5"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paperSize="9" orientation="portrait"/>
</worksheet>
</file>

<file path=docMetadata/LabelInfo.xml><?xml version="1.0" encoding="utf-8"?>
<clbl:labelList xmlns:clbl="http://schemas.microsoft.com/office/2020/mipLabelMetadata">
  <clbl:label id="{0a9b9e15-83d2-4075-9282-a04e05c6580a}"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Updates</vt:lpstr>
      <vt:lpstr>Introduction</vt:lpstr>
      <vt:lpstr>Pre-app information</vt:lpstr>
      <vt:lpstr>Outline planning stage</vt:lpstr>
      <vt:lpstr>Detailed planning stage</vt:lpstr>
      <vt:lpstr>Post-construction result</vt:lpstr>
      <vt:lpstr>WLC benchmarks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AMIRA Hope (RED - UK)</cp:lastModifiedBy>
  <cp:revision/>
  <dcterms:created xsi:type="dcterms:W3CDTF">2019-12-17T10:05:05Z</dcterms:created>
  <dcterms:modified xsi:type="dcterms:W3CDTF">2026-09-18T12:10:14Z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ies>
</file>